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88A97F41-D928-4D6A-B275-BAB0ABEB8A24}" xr6:coauthVersionLast="45" xr6:coauthVersionMax="45" xr10:uidLastSave="{00000000-0000-0000-0000-000000000000}"/>
  <bookViews>
    <workbookView xWindow="-108" yWindow="-108" windowWidth="23256" windowHeight="12456" activeTab="1" xr2:uid="{00000000-000D-0000-FFFF-FFFF00000000}"/>
  </bookViews>
  <sheets>
    <sheet name="1-илова" sheetId="1" r:id="rId1"/>
    <sheet name="2-илова" sheetId="2" r:id="rId2"/>
    <sheet name="3-илова" sheetId="3" r:id="rId3"/>
    <sheet name="4-илова" sheetId="4" r:id="rId4"/>
    <sheet name="5-илова" sheetId="5" r:id="rId5"/>
    <sheet name="6-илова" sheetId="6" r:id="rId6"/>
  </sheets>
  <definedNames>
    <definedName name="_xlnm._FilterDatabase" localSheetId="4" hidden="1">'5-илова'!$A$5:$EC$40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0" i="5" l="1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F8" i="1" l="1"/>
</calcChain>
</file>

<file path=xl/sharedStrings.xml><?xml version="1.0" encoding="utf-8"?>
<sst xmlns="http://schemas.openxmlformats.org/spreadsheetml/2006/main" count="335" uniqueCount="149">
  <si>
    <t>№</t>
  </si>
  <si>
    <t>Ўз тасарруфидаги бюджет ташкилотларининг номланиши</t>
  </si>
  <si>
    <t>Ҳисобот даври мобайнида бюджетдан ажратилаётган маблағлар суммаси</t>
  </si>
  <si>
    <t xml:space="preserve">шундан:
</t>
  </si>
  <si>
    <t>жами</t>
  </si>
  <si>
    <t>иш ҳақи ва унга тенглаштирувчи тўловлар миқдори</t>
  </si>
  <si>
    <t xml:space="preserve">ягона ижтимоий солиқ
</t>
  </si>
  <si>
    <t>бошқа жорий харажатлар</t>
  </si>
  <si>
    <t>объектларни лойиҳалаштириш, қуриш, (реконструкция қилиш) ва таъмирлаш ишлари учун капитал қўйилмалар</t>
  </si>
  <si>
    <t>( минг. сўм)</t>
  </si>
  <si>
    <t>Т/р</t>
  </si>
  <si>
    <t xml:space="preserve">Буюртмачи </t>
  </si>
  <si>
    <t>Лойиҳанинг номланиши</t>
  </si>
  <si>
    <t>Лойиҳа қуввати</t>
  </si>
  <si>
    <t>Лойиҳани амалга ошириш даври</t>
  </si>
  <si>
    <t>Пудратчи тўғрисида маълумотлар</t>
  </si>
  <si>
    <t>Лойиҳани амалга ошириш қиймати (минг сўм)</t>
  </si>
  <si>
    <t>шундан ўзлаштирилган маблағлар (минг сўм)</t>
  </si>
  <si>
    <t>Лойиҳани молиялаш-тириш манбаси (бюджет/ бюджетдан ташқари маблағлар)</t>
  </si>
  <si>
    <t>Пудратчи номи</t>
  </si>
  <si>
    <t>Корхона СТИРи</t>
  </si>
  <si>
    <t>Капитал қўйилмалар ҳисобидан амалга оширилаётган лойиҳалар мавжуд эмас</t>
  </si>
  <si>
    <t>ОАК тасарруфида бюджет ташкилотлари мавжуд эмас</t>
  </si>
  <si>
    <t>Ҳисобот даври</t>
  </si>
  <si>
    <t>Йўналишлари</t>
  </si>
  <si>
    <t>Товар (иш ва хизмат)лар харид қилиш учун тузилган шартномалар</t>
  </si>
  <si>
    <t xml:space="preserve">Молиялаштириш манбаси* </t>
  </si>
  <si>
    <t>сони</t>
  </si>
  <si>
    <t>суммаси</t>
  </si>
  <si>
    <t>1-чорак</t>
  </si>
  <si>
    <t>асосий воситалар харид қилиш</t>
  </si>
  <si>
    <t>кам баҳоли ва тез эскирувчи буюмлар харид қилиш</t>
  </si>
  <si>
    <t>қурилиш, реконструкция қилиш ва таъмирлаш</t>
  </si>
  <si>
    <t>сақлаш харажатлари билан боғлиқ харидлар</t>
  </si>
  <si>
    <t>2-чорак</t>
  </si>
  <si>
    <t>3-чорак</t>
  </si>
  <si>
    <t>4-чорак</t>
  </si>
  <si>
    <t>Харид қилинган товарлар ва хизматлар номи</t>
  </si>
  <si>
    <t>Молиялаштириш манбаси*</t>
  </si>
  <si>
    <t>Харид жараёнини амалга ошириш тури</t>
  </si>
  <si>
    <t>Лот/шартнома рақами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</si>
  <si>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</si>
  <si>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</si>
  <si>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</si>
  <si>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Харид қилинган товарлар (хизматлар) жами миқдори (ҳажми) қиймати</t>
  </si>
  <si>
    <t>(минг сўм)</t>
  </si>
  <si>
    <t>Молиялаштириш манбаси (бюджет/ бюджетдан ташқари маблағлар ҳисобидан)</t>
  </si>
  <si>
    <t>Харид қилинган товарлар (хизматлар) жами миқдори (хажми) қиймати (сўм)</t>
  </si>
  <si>
    <t>Бюджет</t>
  </si>
  <si>
    <t>Бюджетдан ташқари</t>
  </si>
  <si>
    <t>Дона</t>
  </si>
  <si>
    <t>Ягона етказиб берувчи (ЎРҚ №472)</t>
  </si>
  <si>
    <t>Тадбир номи</t>
  </si>
  <si>
    <t>Шартноманинг умумий қиймати</t>
  </si>
  <si>
    <t>Қурилиш, реконструкция қилиш ва таъмирлаш ишлари бўйича тановлар (тендерлар) ўтказилмади</t>
  </si>
  <si>
    <t>Хисобот даври</t>
  </si>
  <si>
    <t>Лот рақами</t>
  </si>
  <si>
    <t xml:space="preserve">Пудратчи тўғрисида маълумотлар </t>
  </si>
  <si>
    <t>Номи</t>
  </si>
  <si>
    <t>СТИР</t>
  </si>
  <si>
    <t>ХХХ</t>
  </si>
  <si>
    <t>минг сўмда</t>
  </si>
  <si>
    <t>Бюджет маблағлари</t>
  </si>
  <si>
    <t>Хизмат</t>
  </si>
  <si>
    <t>Электрон дўкон</t>
  </si>
  <si>
    <t>Электрон экспертиза</t>
  </si>
  <si>
    <t>Харид қилинмади</t>
  </si>
  <si>
    <t>"UNIVERSAL MOBILE SYSTEMS" MAS`ULIYATI CHEKLANGAN JAMIYAT  00401 - 20214000300381984001</t>
  </si>
  <si>
    <t>"O`ZR MARKAZIY BANKINING "DAVLAT BELGISI" ДУК-00014 - 21596000305108789001</t>
  </si>
  <si>
    <t>Заправка картриджа</t>
  </si>
  <si>
    <t>XUSANOVA GAVXAR KANALEVNA  01122 - 20218000705421263001</t>
  </si>
  <si>
    <t>Юридик мажбурият</t>
  </si>
  <si>
    <t>Х</t>
  </si>
  <si>
    <t>Кибербезопасность</t>
  </si>
  <si>
    <t>"KIBERXAVFSIZLIK MARKAZI" DAVLAT UNITAR KORXONASI  01121 - 20210000900953339002</t>
  </si>
  <si>
    <t>Кабельное телевидение</t>
  </si>
  <si>
    <t>"RADIOALOQA RADIOESHITTIRISH VA TELEVIDENIE MARKAZI" MAS'ULIYATI CHEKLANGAN JAMIYAT  00401 - 20208000400155269001</t>
  </si>
  <si>
    <t>"OAK AXBOROT-KOMMUNIKATSIYA TEXNOLOGIYALARINI JORIY ETISH VA RIVOJLANTIRISH MARKAZI"    00835 - 20210000100378200001</t>
  </si>
  <si>
    <t>Электронная система ARGOS</t>
  </si>
  <si>
    <t>DAVLAT AXBOROT TIZIMLARINI YARATISH VA QO`LLAB QUVATLASH BO`YICHA YAGONA INTEGRATOR-UZINFOCOM 00401 - 20208000904198204002</t>
  </si>
  <si>
    <t>Бумага А-4</t>
  </si>
  <si>
    <t>NURON SAVDO" XUSUSIY KORXONA  01071 - 20208000903953923002</t>
  </si>
  <si>
    <t>Ijro.gov</t>
  </si>
  <si>
    <t>"UNICON-SOFT" MAS'ULIYATI CHEKLANGAN JAMIYAT  01018 - 20208000800809354003</t>
  </si>
  <si>
    <t>Интернет</t>
  </si>
  <si>
    <t>Тўғридан-тўғри ((ЗРУ-684, Ст-71, пункт-21, част-1)</t>
  </si>
  <si>
    <t>O`ZBEKTELEKOM " AKSIYADORLIK JAMIYATI  00401 - 20210000704074838066</t>
  </si>
  <si>
    <t>Хостинг</t>
  </si>
  <si>
    <t>DAVLAT AXBOROT TIZIMLARINI YARATISH VA QO`LLAB QUVATLASH BO`YICHA YAGONA INTEGRATOR-UZINFOCOM  00980 - 20208000604198204007</t>
  </si>
  <si>
    <t xml:space="preserve">                </t>
  </si>
  <si>
    <t>Бензин АИ-92</t>
  </si>
  <si>
    <t>Тўғридан-тўғри (№ПФ-259 п.7)</t>
  </si>
  <si>
    <t>"UNG PETRO" MAS'ULIYATI CHEKLANGAN JAMIYAT  00450 - 20208000604735172003</t>
  </si>
  <si>
    <t>Услуга по администрированию программного комплекса</t>
  </si>
  <si>
    <t>ARMFUL GROSS" MAS'ULIYATI CHEKLANGAN JAMIYAT 00083 - 20208000300270788001</t>
  </si>
  <si>
    <t>изготовление дипломов</t>
  </si>
  <si>
    <t xml:space="preserve">261190860302245
</t>
  </si>
  <si>
    <t xml:space="preserve">26311125014251
</t>
  </si>
  <si>
    <t>телефон</t>
  </si>
  <si>
    <t xml:space="preserve">261191100304600
</t>
  </si>
  <si>
    <t>Услуга по предоставлению доступа к онлайн-сервису</t>
  </si>
  <si>
    <t xml:space="preserve">26311125018345
</t>
  </si>
  <si>
    <t>"PERSPECTIVE TEAM" MAS'ULIYATI CHEKLANGAN JAMIYAT  00440 - 20208000500751188001</t>
  </si>
  <si>
    <t xml:space="preserve">304761055
</t>
  </si>
  <si>
    <t xml:space="preserve">26311125018848
</t>
  </si>
  <si>
    <t xml:space="preserve">26311125018865
</t>
  </si>
  <si>
    <t xml:space="preserve">261110084810519
</t>
  </si>
  <si>
    <t>"OMMX UPTRADE" XUSUSIY KORXONA  00901 - 20208000905394726001</t>
  </si>
  <si>
    <t xml:space="preserve">308517924
</t>
  </si>
  <si>
    <t>Коммунальные расходы</t>
  </si>
  <si>
    <t>Тўғридан-тўғри (№ПФ-259 п.5)</t>
  </si>
  <si>
    <t xml:space="preserve">261191360026050
</t>
  </si>
  <si>
    <t>OZBEKISTON RESPUBLIKASI FANLAR AKADEMIYASI ISHLAR BOSHQARMASI  00014 - 400110860262907015100043002</t>
  </si>
  <si>
    <t>свет</t>
  </si>
  <si>
    <t xml:space="preserve">хол вода </t>
  </si>
  <si>
    <t>гор вода</t>
  </si>
  <si>
    <t>мусор</t>
  </si>
  <si>
    <t xml:space="preserve">261110084828510
</t>
  </si>
  <si>
    <t>"MUBINABONU UNIVERSAL BIZNES" MAS'ULIYATI CHEKLANGAN JAMIYAT  00450 - 20208000107377134001</t>
  </si>
  <si>
    <t>ремонт автомашины</t>
  </si>
  <si>
    <t>Тўғридан-тўғри (№ПФ-259 п.9)</t>
  </si>
  <si>
    <t xml:space="preserve">261191400030638
</t>
  </si>
  <si>
    <t>ERKIN AVTO BIZNES" XUSUSIY KORXONA 01071 - 20208000300591142001</t>
  </si>
  <si>
    <t xml:space="preserve">303812119
</t>
  </si>
  <si>
    <t>спецсвязь</t>
  </si>
  <si>
    <t xml:space="preserve">261191100360964
</t>
  </si>
  <si>
    <t>RESPUBLIKA MAXSUS ALOQA BOG`LAMASI" DAVLAT UNITAR KORXONASI  00401 - 20210000200155276007</t>
  </si>
  <si>
    <t xml:space="preserve">201440547
</t>
  </si>
  <si>
    <t xml:space="preserve">261191100380137
</t>
  </si>
  <si>
    <t>"O`ZBEKTELEKOM " AKSIYADORLIK JAMIYATI 00401 - 20210000104074838076</t>
  </si>
  <si>
    <t xml:space="preserve">203366731
</t>
  </si>
  <si>
    <t xml:space="preserve">261190860385339
</t>
  </si>
  <si>
    <t>сотовая связь</t>
  </si>
  <si>
    <t xml:space="preserve">261191100384727
</t>
  </si>
  <si>
    <t xml:space="preserve">303020732
</t>
  </si>
  <si>
    <t xml:space="preserve">26311125053920
</t>
  </si>
  <si>
    <t xml:space="preserve">26311125053910
</t>
  </si>
  <si>
    <t xml:space="preserve">261190860401006
</t>
  </si>
  <si>
    <t>дона</t>
  </si>
  <si>
    <t>Комиссионный сбор для проведения электронных торгов</t>
  </si>
  <si>
    <t>"RAQAMLI TRANSFORMATSIYA MARKAZI" MAS'ULIYATI CHEKLANGAN JAMIYAT " 00014 - 700110860262947950600262001</t>
  </si>
  <si>
    <t xml:space="preserve">307442330
</t>
  </si>
  <si>
    <t>Ўзбекистон Республикаси Олий аттестация комиссиясининг 2026 йилнинг 1-чорагида бюджетдан ажратилган маблағларнинг чегараланган миқдорининг ўз тасарруфидаги бюджет ташкилотлари кесимида тақсимоти тўғрисида</t>
  </si>
  <si>
    <t>Ўзбекистон Республикаси  Олий аттестация комиссияси</t>
  </si>
  <si>
    <t>2026 йилнинг 1-чорагида Ўзбекистон Республикаси Олий аттестация комиссиясининг капитал қўйилмалар ҳисобидан амалга оширилаётган лойиҳаларнинг ижроси тўғрисидаги
МАЪЛУМОТЛАР</t>
  </si>
  <si>
    <t>2026 йилнинг 1-чорагида  Ўзбекистон Республикаси Олий аттестация комиссияси томонидан ўтказилган танловлар (тендерлар) ва амалга оширилган давлат харидлари тўғрисидаги
МАЪЛУМОТЛАР</t>
  </si>
  <si>
    <t>2026 йилнинг 1-чорагида  Ўзбекистон Республикаси Олий аттестация комиссияси томонидан асосий воситалар харид қилиш учун ўтказилган танловлар (тендерлар) ва амалга оширилган давлат харидлари тўғрисидаги
МАЪЛУМОТЛАР</t>
  </si>
  <si>
    <t>2026 йилнинг 1-чорагида  Ўзбекистон Республикаси Олий аттестация комиссияси томонидан кам баҳоли ва тез эскирувчи буюмлар харид қилиш учун ўтказилган танловлар (тендерлар) ва амалга оширилган давлат харидлари тўғрисидаги
МАЪЛУМОТЛАР</t>
  </si>
  <si>
    <t>2026 йилнинг 1-чорагида  Ўзбекистон Республикаси Олий аттестация комиссияси томонидан қурилиш, реконструкция қилиш ва таъмирлаш ишлари бўйича ўтказилган танловлар (тендерлар) тўғрисидаги
МАЪЛУМОТЛАР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</si>
</sst>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₽_-;\-* #,##0.00\ _₽_-;_-* &quot;-&quot;??\ _₽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212529"/>
      <name val="Golos"/>
    </font>
    <font>
      <sz val="11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164" fontId="2" fillId="0" borderId="1" xfId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2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vertical="center" wrapText="1"/>
    </xf>
    <xf numFmtId="164" fontId="2" fillId="0" borderId="0" xfId="1" applyFont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4" fontId="6" fillId="3" borderId="0" xfId="1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 wrapText="1"/>
    </xf>
    <xf numFmtId="164" fontId="6" fillId="0" borderId="1" xfId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1" fontId="10" fillId="0" borderId="0" xfId="0" applyNumberFormat="1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43" fontId="6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43" fontId="6" fillId="0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37</xdr:row>
      <xdr:rowOff>0</xdr:rowOff>
    </xdr:from>
    <xdr:to>
      <xdr:col>5</xdr:col>
      <xdr:colOff>304800</xdr:colOff>
      <xdr:row>40</xdr:row>
      <xdr:rowOff>114300</xdr:rowOff>
    </xdr:to>
    <xdr:sp macro="" textlink="">
      <xdr:nvSpPr>
        <xdr:cNvPr id="2" name="AutoShape 1" descr="copy">
          <a:extLst>
            <a:ext uri="{FF2B5EF4-FFF2-40B4-BE49-F238E27FC236}">
              <a16:creationId xmlns:a16="http://schemas.microsoft.com/office/drawing/2014/main" id="{CFC0FCB4-DD78-44F8-ABA3-EFB1A08E007E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5868650"/>
          <a:ext cx="30480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" name="AutoShape 1" descr="copy">
          <a:extLst>
            <a:ext uri="{FF2B5EF4-FFF2-40B4-BE49-F238E27FC236}">
              <a16:creationId xmlns:a16="http://schemas.microsoft.com/office/drawing/2014/main" id="{677D9C2B-EC65-429B-AAB7-9226157498D0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6440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4" name="AutoShape 1" descr="copy">
          <a:extLst>
            <a:ext uri="{FF2B5EF4-FFF2-40B4-BE49-F238E27FC236}">
              <a16:creationId xmlns:a16="http://schemas.microsoft.com/office/drawing/2014/main" id="{6E229DF1-5D64-49F9-A802-24B3239FB044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690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5" name="AutoShape 1" descr="copy">
          <a:extLst>
            <a:ext uri="{FF2B5EF4-FFF2-40B4-BE49-F238E27FC236}">
              <a16:creationId xmlns:a16="http://schemas.microsoft.com/office/drawing/2014/main" id="{3E8EC8F3-4B52-4551-9085-22D528A3CC17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728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6" name="AutoShape 1" descr="copy">
          <a:extLst>
            <a:ext uri="{FF2B5EF4-FFF2-40B4-BE49-F238E27FC236}">
              <a16:creationId xmlns:a16="http://schemas.microsoft.com/office/drawing/2014/main" id="{50D1F557-BD9F-42EE-97F9-59B797AE4A0D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728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7" name="AutoShape 1" descr="copy">
          <a:extLst>
            <a:ext uri="{FF2B5EF4-FFF2-40B4-BE49-F238E27FC236}">
              <a16:creationId xmlns:a16="http://schemas.microsoft.com/office/drawing/2014/main" id="{DB9FB43A-AC20-4903-B67C-343682F72F50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785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8" name="AutoShape 1" descr="copy">
          <a:extLst>
            <a:ext uri="{FF2B5EF4-FFF2-40B4-BE49-F238E27FC236}">
              <a16:creationId xmlns:a16="http://schemas.microsoft.com/office/drawing/2014/main" id="{46979201-EAA2-48E7-9AA3-6A665E570121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785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9" name="AutoShape 1" descr="copy">
          <a:extLst>
            <a:ext uri="{FF2B5EF4-FFF2-40B4-BE49-F238E27FC236}">
              <a16:creationId xmlns:a16="http://schemas.microsoft.com/office/drawing/2014/main" id="{C78AE8D6-72E4-4BC0-8026-1DA45940CD3B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8459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0" name="AutoShape 1" descr="copy">
          <a:extLst>
            <a:ext uri="{FF2B5EF4-FFF2-40B4-BE49-F238E27FC236}">
              <a16:creationId xmlns:a16="http://schemas.microsoft.com/office/drawing/2014/main" id="{1F867D85-5082-4332-AA99-563FB153DA2F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8459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1" name="AutoShape 1" descr="copy">
          <a:extLst>
            <a:ext uri="{FF2B5EF4-FFF2-40B4-BE49-F238E27FC236}">
              <a16:creationId xmlns:a16="http://schemas.microsoft.com/office/drawing/2014/main" id="{BF357FD0-961D-4605-AF2F-9EF5322EAA83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8459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" name="AutoShape 1" descr="copy">
          <a:extLst>
            <a:ext uri="{FF2B5EF4-FFF2-40B4-BE49-F238E27FC236}">
              <a16:creationId xmlns:a16="http://schemas.microsoft.com/office/drawing/2014/main" id="{6FDBC123-050F-4835-A052-B7E4DCC1F5F3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8459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3" name="AutoShape 1" descr="copy">
          <a:extLst>
            <a:ext uri="{FF2B5EF4-FFF2-40B4-BE49-F238E27FC236}">
              <a16:creationId xmlns:a16="http://schemas.microsoft.com/office/drawing/2014/main" id="{4CAA4AAF-EB55-4884-95E2-6A5C5E0CBEE5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8649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4" name="AutoShape 1" descr="copy">
          <a:extLst>
            <a:ext uri="{FF2B5EF4-FFF2-40B4-BE49-F238E27FC236}">
              <a16:creationId xmlns:a16="http://schemas.microsoft.com/office/drawing/2014/main" id="{D97ED5E3-0B59-4324-9DDE-609C8F14D3CB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8649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5" name="AutoShape 1" descr="copy">
          <a:extLst>
            <a:ext uri="{FF2B5EF4-FFF2-40B4-BE49-F238E27FC236}">
              <a16:creationId xmlns:a16="http://schemas.microsoft.com/office/drawing/2014/main" id="{1104C998-6BB0-45D7-94C2-C09D8FAAE854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884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6" name="AutoShape 1" descr="copy">
          <a:extLst>
            <a:ext uri="{FF2B5EF4-FFF2-40B4-BE49-F238E27FC236}">
              <a16:creationId xmlns:a16="http://schemas.microsoft.com/office/drawing/2014/main" id="{748234F3-FBA2-494A-9296-59C7CFF1B307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884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7" name="AutoShape 1" descr="copy">
          <a:extLst>
            <a:ext uri="{FF2B5EF4-FFF2-40B4-BE49-F238E27FC236}">
              <a16:creationId xmlns:a16="http://schemas.microsoft.com/office/drawing/2014/main" id="{BE790628-03FC-4C62-AA54-9E08A5EAB358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9221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8" name="AutoShape 1" descr="copy">
          <a:extLst>
            <a:ext uri="{FF2B5EF4-FFF2-40B4-BE49-F238E27FC236}">
              <a16:creationId xmlns:a16="http://schemas.microsoft.com/office/drawing/2014/main" id="{76C691F6-E352-4D60-8644-31DF75829FAC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9221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9" name="AutoShape 1" descr="copy">
          <a:extLst>
            <a:ext uri="{FF2B5EF4-FFF2-40B4-BE49-F238E27FC236}">
              <a16:creationId xmlns:a16="http://schemas.microsoft.com/office/drawing/2014/main" id="{0DE17F52-C0DB-4FEB-A0A2-ECFC0F6D2243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998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20" name="AutoShape 1" descr="copy">
          <a:extLst>
            <a:ext uri="{FF2B5EF4-FFF2-40B4-BE49-F238E27FC236}">
              <a16:creationId xmlns:a16="http://schemas.microsoft.com/office/drawing/2014/main" id="{675D3FAF-3277-4428-BC5F-FFCE4AB579B1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998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21" name="AutoShape 1" descr="copy">
          <a:extLst>
            <a:ext uri="{FF2B5EF4-FFF2-40B4-BE49-F238E27FC236}">
              <a16:creationId xmlns:a16="http://schemas.microsoft.com/office/drawing/2014/main" id="{19373F74-1D76-4434-B6F8-A29C996E3E25}"/>
            </a:ext>
          </a:extLst>
        </xdr:cNvPr>
        <xdr:cNvSpPr>
          <a:spLocks noChangeAspect="1" noChangeArrowheads="1"/>
        </xdr:cNvSpPr>
      </xdr:nvSpPr>
      <xdr:spPr bwMode="auto">
        <a:xfrm>
          <a:off x="7172325" y="2036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22" name="AutoShape 1" descr="copy">
          <a:extLst>
            <a:ext uri="{FF2B5EF4-FFF2-40B4-BE49-F238E27FC236}">
              <a16:creationId xmlns:a16="http://schemas.microsoft.com/office/drawing/2014/main" id="{861FB034-00AA-4BFE-8A25-BD1622F60C97}"/>
            </a:ext>
          </a:extLst>
        </xdr:cNvPr>
        <xdr:cNvSpPr>
          <a:spLocks noChangeAspect="1" noChangeArrowheads="1"/>
        </xdr:cNvSpPr>
      </xdr:nvSpPr>
      <xdr:spPr bwMode="auto">
        <a:xfrm>
          <a:off x="7172325" y="2036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23" name="AutoShape 1" descr="copy">
          <a:extLst>
            <a:ext uri="{FF2B5EF4-FFF2-40B4-BE49-F238E27FC236}">
              <a16:creationId xmlns:a16="http://schemas.microsoft.com/office/drawing/2014/main" id="{5348C3F6-4D90-4CC3-9879-9886BE0D9F58}"/>
            </a:ext>
          </a:extLst>
        </xdr:cNvPr>
        <xdr:cNvSpPr>
          <a:spLocks noChangeAspect="1" noChangeArrowheads="1"/>
        </xdr:cNvSpPr>
      </xdr:nvSpPr>
      <xdr:spPr bwMode="auto">
        <a:xfrm>
          <a:off x="7172325" y="20745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24" name="AutoShape 1" descr="copy">
          <a:extLst>
            <a:ext uri="{FF2B5EF4-FFF2-40B4-BE49-F238E27FC236}">
              <a16:creationId xmlns:a16="http://schemas.microsoft.com/office/drawing/2014/main" id="{DE56C358-4691-4C95-8B42-953465BA4691}"/>
            </a:ext>
          </a:extLst>
        </xdr:cNvPr>
        <xdr:cNvSpPr>
          <a:spLocks noChangeAspect="1" noChangeArrowheads="1"/>
        </xdr:cNvSpPr>
      </xdr:nvSpPr>
      <xdr:spPr bwMode="auto">
        <a:xfrm>
          <a:off x="7172325" y="20745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25" name="AutoShape 1" descr="copy">
          <a:extLst>
            <a:ext uri="{FF2B5EF4-FFF2-40B4-BE49-F238E27FC236}">
              <a16:creationId xmlns:a16="http://schemas.microsoft.com/office/drawing/2014/main" id="{ED8D8015-026A-4BC4-A246-B295373C6D18}"/>
            </a:ext>
          </a:extLst>
        </xdr:cNvPr>
        <xdr:cNvSpPr>
          <a:spLocks noChangeAspect="1" noChangeArrowheads="1"/>
        </xdr:cNvSpPr>
      </xdr:nvSpPr>
      <xdr:spPr bwMode="auto">
        <a:xfrm>
          <a:off x="7172325" y="2112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26" name="AutoShape 1" descr="copy">
          <a:extLst>
            <a:ext uri="{FF2B5EF4-FFF2-40B4-BE49-F238E27FC236}">
              <a16:creationId xmlns:a16="http://schemas.microsoft.com/office/drawing/2014/main" id="{3622EF65-6B39-44E9-A93C-3E0EB712808F}"/>
            </a:ext>
          </a:extLst>
        </xdr:cNvPr>
        <xdr:cNvSpPr>
          <a:spLocks noChangeAspect="1" noChangeArrowheads="1"/>
        </xdr:cNvSpPr>
      </xdr:nvSpPr>
      <xdr:spPr bwMode="auto">
        <a:xfrm>
          <a:off x="7172325" y="2112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5</xdr:col>
      <xdr:colOff>0</xdr:colOff>
      <xdr:row>42</xdr:row>
      <xdr:rowOff>0</xdr:rowOff>
    </xdr:from>
    <xdr:to>
      <xdr:col>5</xdr:col>
      <xdr:colOff>304800</xdr:colOff>
      <xdr:row>43</xdr:row>
      <xdr:rowOff>114300</xdr:rowOff>
    </xdr:to>
    <xdr:sp macro="" textlink="">
      <xdr:nvSpPr>
        <xdr:cNvPr id="27" name="AutoShape 4" descr="copy">
          <a:extLst>
            <a:ext uri="{FF2B5EF4-FFF2-40B4-BE49-F238E27FC236}">
              <a16:creationId xmlns:a16="http://schemas.microsoft.com/office/drawing/2014/main" id="{1F24BFBB-2C3B-4A26-BFB5-C36E51DC6C63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8459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304800</xdr:colOff>
      <xdr:row>38</xdr:row>
      <xdr:rowOff>116541</xdr:rowOff>
    </xdr:to>
    <xdr:sp macro="" textlink="">
      <xdr:nvSpPr>
        <xdr:cNvPr id="28" name="AutoShape 1" descr="copy">
          <a:extLst>
            <a:ext uri="{FF2B5EF4-FFF2-40B4-BE49-F238E27FC236}">
              <a16:creationId xmlns:a16="http://schemas.microsoft.com/office/drawing/2014/main" id="{0B795919-27C8-4967-BF69-572A163F16B6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6202025"/>
          <a:ext cx="304800" cy="6880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9" name="AutoShape 1" descr="copy">
          <a:extLst>
            <a:ext uri="{FF2B5EF4-FFF2-40B4-BE49-F238E27FC236}">
              <a16:creationId xmlns:a16="http://schemas.microsoft.com/office/drawing/2014/main" id="{C0DF2CFB-0721-4938-82F0-EBCC5747B2FC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639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0" name="AutoShape 1" descr="copy">
          <a:extLst>
            <a:ext uri="{FF2B5EF4-FFF2-40B4-BE49-F238E27FC236}">
              <a16:creationId xmlns:a16="http://schemas.microsoft.com/office/drawing/2014/main" id="{53D02A5F-E633-4D59-A7DD-6E22C0B97454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669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1" name="AutoShape 1" descr="copy">
          <a:extLst>
            <a:ext uri="{FF2B5EF4-FFF2-40B4-BE49-F238E27FC236}">
              <a16:creationId xmlns:a16="http://schemas.microsoft.com/office/drawing/2014/main" id="{D4E57A58-8CD7-476F-BC01-0E629C6C8F2E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7249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2" name="AutoShape 1" descr="copy">
          <a:extLst>
            <a:ext uri="{FF2B5EF4-FFF2-40B4-BE49-F238E27FC236}">
              <a16:creationId xmlns:a16="http://schemas.microsoft.com/office/drawing/2014/main" id="{4AF365EE-416F-4A92-8E04-890C4097D5B7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7249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3" name="AutoShape 1" descr="copy">
          <a:extLst>
            <a:ext uri="{FF2B5EF4-FFF2-40B4-BE49-F238E27FC236}">
              <a16:creationId xmlns:a16="http://schemas.microsoft.com/office/drawing/2014/main" id="{11A0AF65-9223-44D3-8822-B90D92E2617B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7249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4" name="AutoShape 1" descr="copy">
          <a:extLst>
            <a:ext uri="{FF2B5EF4-FFF2-40B4-BE49-F238E27FC236}">
              <a16:creationId xmlns:a16="http://schemas.microsoft.com/office/drawing/2014/main" id="{372CCE7F-954E-44B8-A6D5-6D645A9261F1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7249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5" name="AutoShape 1" descr="copy">
          <a:extLst>
            <a:ext uri="{FF2B5EF4-FFF2-40B4-BE49-F238E27FC236}">
              <a16:creationId xmlns:a16="http://schemas.microsoft.com/office/drawing/2014/main" id="{EE0FB1F0-B9CB-47ED-8046-E6A79854C82A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7249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6" name="AutoShape 1" descr="copy">
          <a:extLst>
            <a:ext uri="{FF2B5EF4-FFF2-40B4-BE49-F238E27FC236}">
              <a16:creationId xmlns:a16="http://schemas.microsoft.com/office/drawing/2014/main" id="{7F5FC014-77C1-482D-9094-75E6F48F5F8E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7249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7" name="AutoShape 1" descr="copy">
          <a:extLst>
            <a:ext uri="{FF2B5EF4-FFF2-40B4-BE49-F238E27FC236}">
              <a16:creationId xmlns:a16="http://schemas.microsoft.com/office/drawing/2014/main" id="{B1154CF0-E3D0-48B3-8BD5-2938D4277C6F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7249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" name="AutoShape 1" descr="copy">
          <a:extLst>
            <a:ext uri="{FF2B5EF4-FFF2-40B4-BE49-F238E27FC236}">
              <a16:creationId xmlns:a16="http://schemas.microsoft.com/office/drawing/2014/main" id="{5493B4E2-11E7-4305-B9D9-31FC5E9C77CF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7249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9" name="AutoShape 1" descr="copy">
          <a:extLst>
            <a:ext uri="{FF2B5EF4-FFF2-40B4-BE49-F238E27FC236}">
              <a16:creationId xmlns:a16="http://schemas.microsoft.com/office/drawing/2014/main" id="{4C8D4EBE-D27B-46C8-B499-620013D5E043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7249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40" name="AutoShape 1" descr="copy">
          <a:extLst>
            <a:ext uri="{FF2B5EF4-FFF2-40B4-BE49-F238E27FC236}">
              <a16:creationId xmlns:a16="http://schemas.microsoft.com/office/drawing/2014/main" id="{B1594127-4ECB-423D-A114-84028E503FFC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7249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41" name="AutoShape 1" descr="copy">
          <a:extLst>
            <a:ext uri="{FF2B5EF4-FFF2-40B4-BE49-F238E27FC236}">
              <a16:creationId xmlns:a16="http://schemas.microsoft.com/office/drawing/2014/main" id="{2A3C66CA-D13E-49E3-9280-55D70B177087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7249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42" name="AutoShape 1" descr="copy">
          <a:extLst>
            <a:ext uri="{FF2B5EF4-FFF2-40B4-BE49-F238E27FC236}">
              <a16:creationId xmlns:a16="http://schemas.microsoft.com/office/drawing/2014/main" id="{8AC9A563-C7C8-4E65-A77B-91D43126CA59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7249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43" name="AutoShape 1" descr="copy">
          <a:extLst>
            <a:ext uri="{FF2B5EF4-FFF2-40B4-BE49-F238E27FC236}">
              <a16:creationId xmlns:a16="http://schemas.microsoft.com/office/drawing/2014/main" id="{6938A8D9-70CE-4E77-AF28-08EE4AD9461D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7249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44" name="AutoShape 1" descr="copy">
          <a:extLst>
            <a:ext uri="{FF2B5EF4-FFF2-40B4-BE49-F238E27FC236}">
              <a16:creationId xmlns:a16="http://schemas.microsoft.com/office/drawing/2014/main" id="{3AB60289-3EC7-4934-9B73-9D29F3F4D188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7249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45" name="AutoShape 1" descr="copy">
          <a:extLst>
            <a:ext uri="{FF2B5EF4-FFF2-40B4-BE49-F238E27FC236}">
              <a16:creationId xmlns:a16="http://schemas.microsoft.com/office/drawing/2014/main" id="{FB530A45-85B8-4B64-B6D7-D1590025B3BB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7249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46" name="AutoShape 1" descr="copy">
          <a:extLst>
            <a:ext uri="{FF2B5EF4-FFF2-40B4-BE49-F238E27FC236}">
              <a16:creationId xmlns:a16="http://schemas.microsoft.com/office/drawing/2014/main" id="{35893AEC-4FEC-4CB8-8DAB-903B095C7869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7249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47" name="AutoShape 1" descr="copy">
          <a:extLst>
            <a:ext uri="{FF2B5EF4-FFF2-40B4-BE49-F238E27FC236}">
              <a16:creationId xmlns:a16="http://schemas.microsoft.com/office/drawing/2014/main" id="{F90A3032-2533-4BB9-BD20-B5E52A63229C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7249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48" name="AutoShape 1" descr="copy">
          <a:extLst>
            <a:ext uri="{FF2B5EF4-FFF2-40B4-BE49-F238E27FC236}">
              <a16:creationId xmlns:a16="http://schemas.microsoft.com/office/drawing/2014/main" id="{6EEE123E-ADC4-45F3-B243-8048D76997E7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7249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49" name="AutoShape 1" descr="copy">
          <a:extLst>
            <a:ext uri="{FF2B5EF4-FFF2-40B4-BE49-F238E27FC236}">
              <a16:creationId xmlns:a16="http://schemas.microsoft.com/office/drawing/2014/main" id="{D5B78AD5-14D0-4F2E-8AEF-73F702B2A7DD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7249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50" name="AutoShape 1" descr="copy">
          <a:extLst>
            <a:ext uri="{FF2B5EF4-FFF2-40B4-BE49-F238E27FC236}">
              <a16:creationId xmlns:a16="http://schemas.microsoft.com/office/drawing/2014/main" id="{C928BD00-40F3-456A-8C34-ED0C0AF403FC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7249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51" name="AutoShape 1" descr="copy">
          <a:extLst>
            <a:ext uri="{FF2B5EF4-FFF2-40B4-BE49-F238E27FC236}">
              <a16:creationId xmlns:a16="http://schemas.microsoft.com/office/drawing/2014/main" id="{172AB748-7638-4696-9D43-F44C021A2B8E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7249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52" name="AutoShape 1" descr="copy">
          <a:extLst>
            <a:ext uri="{FF2B5EF4-FFF2-40B4-BE49-F238E27FC236}">
              <a16:creationId xmlns:a16="http://schemas.microsoft.com/office/drawing/2014/main" id="{444376BA-DE48-4EF8-A602-5AEB08C4AA28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7249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5</xdr:col>
      <xdr:colOff>0</xdr:colOff>
      <xdr:row>40</xdr:row>
      <xdr:rowOff>0</xdr:rowOff>
    </xdr:from>
    <xdr:to>
      <xdr:col>5</xdr:col>
      <xdr:colOff>304800</xdr:colOff>
      <xdr:row>41</xdr:row>
      <xdr:rowOff>0</xdr:rowOff>
    </xdr:to>
    <xdr:sp macro="" textlink="">
      <xdr:nvSpPr>
        <xdr:cNvPr id="53" name="AutoShape 4" descr="copy">
          <a:extLst>
            <a:ext uri="{FF2B5EF4-FFF2-40B4-BE49-F238E27FC236}">
              <a16:creationId xmlns:a16="http://schemas.microsoft.com/office/drawing/2014/main" id="{8A377773-EBF9-4A9A-94F3-93D97D4D2DD5}"/>
            </a:ext>
          </a:extLst>
        </xdr:cNvPr>
        <xdr:cNvSpPr>
          <a:spLocks noChangeAspect="1" noChangeArrowheads="1"/>
        </xdr:cNvSpPr>
      </xdr:nvSpPr>
      <xdr:spPr bwMode="auto">
        <a:xfrm>
          <a:off x="7172325" y="17249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304800</xdr:colOff>
      <xdr:row>9</xdr:row>
      <xdr:rowOff>95250</xdr:rowOff>
    </xdr:to>
    <xdr:sp macro="" textlink="">
      <xdr:nvSpPr>
        <xdr:cNvPr id="54" name="AutoShape 1" descr="copy">
          <a:extLst>
            <a:ext uri="{FF2B5EF4-FFF2-40B4-BE49-F238E27FC236}">
              <a16:creationId xmlns:a16="http://schemas.microsoft.com/office/drawing/2014/main" id="{1C885AB1-3769-4AE3-ACE9-ABF28CFCA69E}"/>
            </a:ext>
          </a:extLst>
        </xdr:cNvPr>
        <xdr:cNvSpPr>
          <a:spLocks noChangeAspect="1" noChangeArrowheads="1"/>
        </xdr:cNvSpPr>
      </xdr:nvSpPr>
      <xdr:spPr bwMode="auto">
        <a:xfrm>
          <a:off x="7172325" y="2819400"/>
          <a:ext cx="3048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304800</xdr:colOff>
      <xdr:row>14</xdr:row>
      <xdr:rowOff>304800</xdr:rowOff>
    </xdr:to>
    <xdr:sp macro="" textlink="">
      <xdr:nvSpPr>
        <xdr:cNvPr id="55" name="AutoShape 1" descr="copy">
          <a:extLst>
            <a:ext uri="{FF2B5EF4-FFF2-40B4-BE49-F238E27FC236}">
              <a16:creationId xmlns:a16="http://schemas.microsoft.com/office/drawing/2014/main" id="{11D17FEB-5F25-464C-A887-0DE13C6B17DB}"/>
            </a:ext>
          </a:extLst>
        </xdr:cNvPr>
        <xdr:cNvSpPr>
          <a:spLocks noChangeAspect="1" noChangeArrowheads="1"/>
        </xdr:cNvSpPr>
      </xdr:nvSpPr>
      <xdr:spPr bwMode="auto">
        <a:xfrm>
          <a:off x="7172325" y="675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javascript:scrollText(5421870)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javascript:scrollText(5421891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:L9"/>
  <sheetViews>
    <sheetView view="pageBreakPreview" zoomScale="85" zoomScaleNormal="100" zoomScaleSheetLayoutView="85" workbookViewId="0">
      <selection activeCell="A2" sqref="A2:G2"/>
    </sheetView>
  </sheetViews>
  <sheetFormatPr defaultColWidth="9.109375" defaultRowHeight="15.6"/>
  <cols>
    <col min="1" max="1" width="9.109375" style="2"/>
    <col min="2" max="2" width="25.6640625" style="2" customWidth="1"/>
    <col min="3" max="3" width="16.5546875" style="2" bestFit="1" customWidth="1"/>
    <col min="4" max="4" width="21.33203125" style="2" customWidth="1"/>
    <col min="5" max="5" width="17.5546875" style="2" customWidth="1"/>
    <col min="6" max="6" width="19.109375" style="2" customWidth="1"/>
    <col min="7" max="7" width="32.33203125" style="2" customWidth="1"/>
    <col min="8" max="16384" width="9.109375" style="2"/>
  </cols>
  <sheetData>
    <row r="2" spans="1:12" ht="33.75" customHeight="1">
      <c r="A2" s="68" t="s">
        <v>142</v>
      </c>
      <c r="B2" s="68"/>
      <c r="C2" s="68"/>
      <c r="D2" s="68"/>
      <c r="E2" s="68"/>
      <c r="F2" s="68"/>
      <c r="G2" s="68"/>
      <c r="H2" s="1"/>
      <c r="I2" s="1"/>
      <c r="J2" s="1"/>
      <c r="K2" s="1"/>
      <c r="L2" s="1"/>
    </row>
    <row r="4" spans="1:12">
      <c r="G4" s="4" t="s">
        <v>9</v>
      </c>
    </row>
    <row r="5" spans="1:12">
      <c r="A5" s="72" t="s">
        <v>0</v>
      </c>
      <c r="B5" s="72" t="s">
        <v>1</v>
      </c>
      <c r="C5" s="72" t="s">
        <v>2</v>
      </c>
      <c r="D5" s="72"/>
      <c r="E5" s="72"/>
      <c r="F5" s="72"/>
      <c r="G5" s="72"/>
    </row>
    <row r="6" spans="1:12" ht="45" customHeight="1">
      <c r="A6" s="72"/>
      <c r="B6" s="72"/>
      <c r="C6" s="72" t="s">
        <v>4</v>
      </c>
      <c r="D6" s="72" t="s">
        <v>3</v>
      </c>
      <c r="E6" s="72"/>
      <c r="F6" s="72"/>
      <c r="G6" s="72"/>
    </row>
    <row r="7" spans="1:12" ht="62.4">
      <c r="A7" s="72"/>
      <c r="B7" s="72"/>
      <c r="C7" s="72"/>
      <c r="D7" s="3" t="s">
        <v>5</v>
      </c>
      <c r="E7" s="3" t="s">
        <v>6</v>
      </c>
      <c r="F7" s="3" t="s">
        <v>7</v>
      </c>
      <c r="G7" s="3" t="s">
        <v>8</v>
      </c>
    </row>
    <row r="8" spans="1:12" ht="46.8">
      <c r="A8" s="3">
        <v>1</v>
      </c>
      <c r="B8" s="3" t="s">
        <v>143</v>
      </c>
      <c r="C8" s="6">
        <v>2350001</v>
      </c>
      <c r="D8" s="5">
        <v>1792842</v>
      </c>
      <c r="E8" s="5">
        <v>448212</v>
      </c>
      <c r="F8" s="5">
        <f>+C8-D8-E8</f>
        <v>108947</v>
      </c>
      <c r="G8" s="5" t="s">
        <v>60</v>
      </c>
    </row>
    <row r="9" spans="1:12">
      <c r="A9" s="3">
        <v>2</v>
      </c>
      <c r="B9" s="69" t="s">
        <v>22</v>
      </c>
      <c r="C9" s="70"/>
      <c r="D9" s="70"/>
      <c r="E9" s="70"/>
      <c r="F9" s="70"/>
      <c r="G9" s="71"/>
    </row>
  </sheetData>
  <mergeCells count="7">
    <mergeCell ref="A2:G2"/>
    <mergeCell ref="B9:G9"/>
    <mergeCell ref="C5:G5"/>
    <mergeCell ref="D6:G6"/>
    <mergeCell ref="C6:C7"/>
    <mergeCell ref="B5:B7"/>
    <mergeCell ref="A5:A7"/>
  </mergeCells>
  <pageMargins left="0.7" right="0.7" top="0.75" bottom="0.75" header="0.3" footer="0.3"/>
  <pageSetup paperSize="9" scale="92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9"/>
  <sheetViews>
    <sheetView tabSelected="1" workbookViewId="0">
      <selection sqref="A1:J1"/>
    </sheetView>
  </sheetViews>
  <sheetFormatPr defaultColWidth="9.109375" defaultRowHeight="15.6"/>
  <cols>
    <col min="1" max="1" width="9.109375" style="8"/>
    <col min="2" max="2" width="12.88671875" style="8" customWidth="1"/>
    <col min="3" max="7" width="9.109375" style="8"/>
    <col min="8" max="10" width="20.88671875" style="8" customWidth="1"/>
    <col min="11" max="16384" width="9.109375" style="8"/>
  </cols>
  <sheetData>
    <row r="1" spans="1:10" ht="58.5" customHeight="1">
      <c r="A1" s="73" t="s">
        <v>144</v>
      </c>
      <c r="B1" s="73"/>
      <c r="C1" s="73"/>
      <c r="D1" s="73"/>
      <c r="E1" s="73"/>
      <c r="F1" s="73"/>
      <c r="G1" s="73"/>
      <c r="H1" s="73"/>
      <c r="I1" s="73"/>
      <c r="J1" s="73"/>
    </row>
    <row r="4" spans="1:10" ht="48.75" customHeight="1">
      <c r="A4" s="77" t="s">
        <v>10</v>
      </c>
      <c r="B4" s="78" t="s">
        <v>11</v>
      </c>
      <c r="C4" s="78" t="s">
        <v>12</v>
      </c>
      <c r="D4" s="78" t="s">
        <v>13</v>
      </c>
      <c r="E4" s="78" t="s">
        <v>14</v>
      </c>
      <c r="F4" s="79" t="s">
        <v>15</v>
      </c>
      <c r="G4" s="79"/>
      <c r="H4" s="78" t="s">
        <v>16</v>
      </c>
      <c r="I4" s="78" t="s">
        <v>17</v>
      </c>
      <c r="J4" s="78" t="s">
        <v>18</v>
      </c>
    </row>
    <row r="5" spans="1:10" ht="27.6">
      <c r="A5" s="77"/>
      <c r="B5" s="78"/>
      <c r="C5" s="78"/>
      <c r="D5" s="78"/>
      <c r="E5" s="78"/>
      <c r="F5" s="39" t="s">
        <v>19</v>
      </c>
      <c r="G5" s="39" t="s">
        <v>20</v>
      </c>
      <c r="H5" s="78"/>
      <c r="I5" s="78"/>
      <c r="J5" s="78"/>
    </row>
    <row r="6" spans="1:10">
      <c r="A6" s="7">
        <v>1</v>
      </c>
      <c r="B6" s="74" t="s">
        <v>21</v>
      </c>
      <c r="C6" s="75"/>
      <c r="D6" s="75"/>
      <c r="E6" s="75"/>
      <c r="F6" s="75"/>
      <c r="G6" s="75"/>
      <c r="H6" s="75"/>
      <c r="I6" s="75"/>
      <c r="J6" s="76"/>
    </row>
    <row r="7" spans="1:10">
      <c r="A7" s="7">
        <v>2</v>
      </c>
      <c r="B7" s="74" t="s">
        <v>72</v>
      </c>
      <c r="C7" s="75"/>
      <c r="D7" s="75"/>
      <c r="E7" s="75"/>
      <c r="F7" s="75"/>
      <c r="G7" s="75"/>
      <c r="H7" s="75"/>
      <c r="I7" s="75"/>
      <c r="J7" s="76"/>
    </row>
    <row r="8" spans="1:10">
      <c r="A8" s="7">
        <v>3</v>
      </c>
      <c r="B8" s="74" t="s">
        <v>72</v>
      </c>
      <c r="C8" s="75"/>
      <c r="D8" s="75"/>
      <c r="E8" s="75"/>
      <c r="F8" s="75"/>
      <c r="G8" s="75"/>
      <c r="H8" s="75"/>
      <c r="I8" s="75"/>
      <c r="J8" s="76"/>
    </row>
    <row r="9" spans="1:10">
      <c r="A9" s="7">
        <v>4</v>
      </c>
      <c r="B9" s="74" t="s">
        <v>72</v>
      </c>
      <c r="C9" s="75"/>
      <c r="D9" s="75"/>
      <c r="E9" s="75"/>
      <c r="F9" s="75"/>
      <c r="G9" s="75"/>
      <c r="H9" s="75"/>
      <c r="I9" s="75"/>
      <c r="J9" s="76"/>
    </row>
  </sheetData>
  <mergeCells count="14">
    <mergeCell ref="A1:J1"/>
    <mergeCell ref="B9:J9"/>
    <mergeCell ref="B6:J6"/>
    <mergeCell ref="A4:A5"/>
    <mergeCell ref="B4:B5"/>
    <mergeCell ref="C4:C5"/>
    <mergeCell ref="D4:D5"/>
    <mergeCell ref="E4:E5"/>
    <mergeCell ref="F4:G4"/>
    <mergeCell ref="B7:J7"/>
    <mergeCell ref="B8:J8"/>
    <mergeCell ref="H4:H5"/>
    <mergeCell ref="I4:I5"/>
    <mergeCell ref="J4:J5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2:F27"/>
  <sheetViews>
    <sheetView view="pageBreakPreview" zoomScale="85" zoomScaleNormal="100" zoomScaleSheetLayoutView="85" workbookViewId="0">
      <selection activeCell="A3" sqref="A3"/>
    </sheetView>
  </sheetViews>
  <sheetFormatPr defaultColWidth="9.109375" defaultRowHeight="15.6"/>
  <cols>
    <col min="1" max="2" width="9.109375" style="8"/>
    <col min="3" max="3" width="40.5546875" style="8" customWidth="1"/>
    <col min="4" max="4" width="12.109375" style="8" customWidth="1"/>
    <col min="5" max="5" width="18.5546875" style="22" customWidth="1"/>
    <col min="6" max="6" width="29.44140625" style="8" customWidth="1"/>
    <col min="7" max="16384" width="9.109375" style="8"/>
  </cols>
  <sheetData>
    <row r="2" spans="1:6" ht="50.25" customHeight="1">
      <c r="A2" s="73" t="s">
        <v>145</v>
      </c>
      <c r="B2" s="73"/>
      <c r="C2" s="73"/>
      <c r="D2" s="73"/>
      <c r="E2" s="73"/>
      <c r="F2" s="73"/>
    </row>
    <row r="4" spans="1:6">
      <c r="F4" s="8" t="s">
        <v>61</v>
      </c>
    </row>
    <row r="5" spans="1:6">
      <c r="A5" s="80" t="s">
        <v>10</v>
      </c>
      <c r="B5" s="80" t="s">
        <v>23</v>
      </c>
      <c r="C5" s="80" t="s">
        <v>24</v>
      </c>
      <c r="D5" s="80" t="s">
        <v>25</v>
      </c>
      <c r="E5" s="80"/>
      <c r="F5" s="80" t="s">
        <v>26</v>
      </c>
    </row>
    <row r="6" spans="1:6">
      <c r="A6" s="80"/>
      <c r="B6" s="80"/>
      <c r="C6" s="80"/>
      <c r="D6" s="9" t="s">
        <v>27</v>
      </c>
      <c r="E6" s="20" t="s">
        <v>28</v>
      </c>
      <c r="F6" s="80"/>
    </row>
    <row r="7" spans="1:6" ht="15.75" customHeight="1">
      <c r="A7" s="81">
        <v>1</v>
      </c>
      <c r="B7" s="82" t="s">
        <v>29</v>
      </c>
      <c r="C7" s="10" t="s">
        <v>30</v>
      </c>
      <c r="D7" s="24">
        <v>0</v>
      </c>
      <c r="E7" s="21">
        <v>0</v>
      </c>
      <c r="F7" s="23" t="s">
        <v>49</v>
      </c>
    </row>
    <row r="8" spans="1:6" ht="31.5" customHeight="1">
      <c r="A8" s="81"/>
      <c r="B8" s="82"/>
      <c r="C8" s="10" t="s">
        <v>31</v>
      </c>
      <c r="D8" s="24">
        <v>3</v>
      </c>
      <c r="E8" s="21">
        <v>1047160</v>
      </c>
      <c r="F8" s="18" t="s">
        <v>49</v>
      </c>
    </row>
    <row r="9" spans="1:6" ht="31.5" customHeight="1">
      <c r="A9" s="81"/>
      <c r="B9" s="82"/>
      <c r="C9" s="10" t="s">
        <v>32</v>
      </c>
      <c r="D9" s="24">
        <v>0</v>
      </c>
      <c r="E9" s="21">
        <v>0</v>
      </c>
      <c r="F9" s="17"/>
    </row>
    <row r="10" spans="1:6" ht="31.5" customHeight="1">
      <c r="A10" s="81"/>
      <c r="B10" s="82"/>
      <c r="C10" s="83" t="s">
        <v>33</v>
      </c>
      <c r="D10" s="24">
        <v>6</v>
      </c>
      <c r="E10" s="21">
        <v>338962.6</v>
      </c>
      <c r="F10" s="18" t="s">
        <v>62</v>
      </c>
    </row>
    <row r="11" spans="1:6" ht="31.5" customHeight="1">
      <c r="A11" s="81"/>
      <c r="B11" s="82"/>
      <c r="C11" s="84"/>
      <c r="D11" s="24">
        <v>22</v>
      </c>
      <c r="E11" s="21">
        <v>826702.5</v>
      </c>
      <c r="F11" s="18" t="s">
        <v>49</v>
      </c>
    </row>
    <row r="12" spans="1:6">
      <c r="A12" s="81">
        <v>2</v>
      </c>
      <c r="B12" s="82" t="s">
        <v>34</v>
      </c>
      <c r="C12" s="10" t="s">
        <v>30</v>
      </c>
      <c r="D12" s="32"/>
      <c r="E12" s="21"/>
      <c r="F12" s="33"/>
    </row>
    <row r="13" spans="1:6" ht="31.2">
      <c r="A13" s="81"/>
      <c r="B13" s="82"/>
      <c r="C13" s="10" t="s">
        <v>31</v>
      </c>
      <c r="D13" s="32"/>
      <c r="E13" s="21"/>
      <c r="F13" s="33"/>
    </row>
    <row r="14" spans="1:6" ht="31.2">
      <c r="A14" s="81"/>
      <c r="B14" s="82"/>
      <c r="C14" s="10" t="s">
        <v>32</v>
      </c>
      <c r="D14" s="34"/>
      <c r="E14" s="21"/>
      <c r="F14" s="33"/>
    </row>
    <row r="15" spans="1:6">
      <c r="A15" s="81"/>
      <c r="B15" s="82"/>
      <c r="C15" s="83" t="s">
        <v>33</v>
      </c>
      <c r="D15" s="32"/>
      <c r="E15" s="21"/>
      <c r="F15" s="33"/>
    </row>
    <row r="16" spans="1:6">
      <c r="A16" s="81"/>
      <c r="B16" s="82"/>
      <c r="C16" s="84"/>
      <c r="D16" s="32"/>
      <c r="E16" s="21"/>
      <c r="F16" s="33"/>
    </row>
    <row r="17" spans="1:6">
      <c r="A17" s="81">
        <v>3</v>
      </c>
      <c r="B17" s="82" t="s">
        <v>35</v>
      </c>
      <c r="C17" s="10" t="s">
        <v>30</v>
      </c>
      <c r="D17" s="25"/>
      <c r="E17" s="21"/>
      <c r="F17" s="26"/>
    </row>
    <row r="18" spans="1:6" ht="31.2">
      <c r="A18" s="81"/>
      <c r="B18" s="82"/>
      <c r="C18" s="10" t="s">
        <v>31</v>
      </c>
      <c r="D18" s="34"/>
      <c r="E18" s="21"/>
      <c r="F18" s="35"/>
    </row>
    <row r="19" spans="1:6" ht="31.2">
      <c r="A19" s="81"/>
      <c r="B19" s="82"/>
      <c r="C19" s="10" t="s">
        <v>32</v>
      </c>
      <c r="D19" s="34"/>
      <c r="E19" s="21"/>
      <c r="F19" s="17"/>
    </row>
    <row r="20" spans="1:6">
      <c r="A20" s="81"/>
      <c r="B20" s="82"/>
      <c r="C20" s="83" t="s">
        <v>33</v>
      </c>
      <c r="D20" s="34"/>
      <c r="E20" s="21"/>
      <c r="F20" s="35"/>
    </row>
    <row r="21" spans="1:6">
      <c r="A21" s="81"/>
      <c r="B21" s="82"/>
      <c r="C21" s="84"/>
      <c r="D21" s="34"/>
      <c r="E21" s="21"/>
      <c r="F21" s="35"/>
    </row>
    <row r="22" spans="1:6">
      <c r="A22" s="81">
        <v>4</v>
      </c>
      <c r="B22" s="81" t="s">
        <v>36</v>
      </c>
      <c r="C22" s="28" t="s">
        <v>30</v>
      </c>
      <c r="D22" s="27"/>
      <c r="E22" s="21"/>
      <c r="F22" s="37"/>
    </row>
    <row r="23" spans="1:6" ht="31.2">
      <c r="A23" s="81"/>
      <c r="B23" s="81"/>
      <c r="C23" s="28" t="s">
        <v>31</v>
      </c>
      <c r="D23" s="27"/>
      <c r="E23" s="21"/>
      <c r="F23" s="37"/>
    </row>
    <row r="24" spans="1:6" ht="31.2">
      <c r="A24" s="81"/>
      <c r="B24" s="81"/>
      <c r="C24" s="28" t="s">
        <v>32</v>
      </c>
      <c r="D24" s="28"/>
      <c r="E24" s="21"/>
      <c r="F24" s="17"/>
    </row>
    <row r="25" spans="1:6" ht="31.2">
      <c r="A25" s="81"/>
      <c r="B25" s="81"/>
      <c r="C25" s="28" t="s">
        <v>32</v>
      </c>
      <c r="D25" s="28"/>
      <c r="E25" s="21"/>
      <c r="F25" s="28"/>
    </row>
    <row r="26" spans="1:6">
      <c r="A26" s="81"/>
      <c r="B26" s="81"/>
      <c r="C26" s="83" t="s">
        <v>33</v>
      </c>
      <c r="D26" s="36"/>
      <c r="E26" s="21"/>
      <c r="F26" s="37"/>
    </row>
    <row r="27" spans="1:6">
      <c r="C27" s="84"/>
      <c r="D27" s="36"/>
      <c r="E27" s="21"/>
      <c r="F27" s="37"/>
    </row>
  </sheetData>
  <mergeCells count="18">
    <mergeCell ref="A17:A21"/>
    <mergeCell ref="B17:B21"/>
    <mergeCell ref="C15:C16"/>
    <mergeCell ref="C20:C21"/>
    <mergeCell ref="B22:B26"/>
    <mergeCell ref="A22:A26"/>
    <mergeCell ref="C26:C27"/>
    <mergeCell ref="A2:F2"/>
    <mergeCell ref="D5:E5"/>
    <mergeCell ref="F5:F6"/>
    <mergeCell ref="A12:A16"/>
    <mergeCell ref="B12:B16"/>
    <mergeCell ref="A5:A6"/>
    <mergeCell ref="B5:B6"/>
    <mergeCell ref="C5:C6"/>
    <mergeCell ref="A7:A11"/>
    <mergeCell ref="B7:B11"/>
    <mergeCell ref="C10:C11"/>
  </mergeCells>
  <pageMargins left="0.7" right="0.7" top="0.75" bottom="0.75" header="0.3" footer="0.3"/>
  <pageSetup paperSize="9" scale="72"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4:L13"/>
  <sheetViews>
    <sheetView view="pageBreakPreview" topLeftCell="A4" zoomScale="85" zoomScaleNormal="100" zoomScaleSheetLayoutView="85" workbookViewId="0">
      <selection activeCell="D8" sqref="D8:D9"/>
    </sheetView>
  </sheetViews>
  <sheetFormatPr defaultColWidth="9.109375" defaultRowHeight="13.8"/>
  <cols>
    <col min="1" max="2" width="9.109375" style="16"/>
    <col min="3" max="3" width="17.44140625" style="16" customWidth="1"/>
    <col min="4" max="4" width="19.109375" style="16" customWidth="1"/>
    <col min="5" max="5" width="17.44140625" style="16" customWidth="1"/>
    <col min="6" max="6" width="17.88671875" style="16" customWidth="1"/>
    <col min="7" max="7" width="27.109375" style="16" customWidth="1"/>
    <col min="8" max="8" width="13.6640625" style="16" customWidth="1"/>
    <col min="9" max="9" width="19.5546875" style="16" customWidth="1"/>
    <col min="10" max="10" width="15.44140625" style="16" customWidth="1"/>
    <col min="11" max="11" width="19.5546875" style="16" customWidth="1"/>
    <col min="12" max="12" width="25.5546875" style="16" customWidth="1"/>
    <col min="13" max="16384" width="9.109375" style="16"/>
  </cols>
  <sheetData>
    <row r="4" spans="1:12" ht="53.25" customHeight="1">
      <c r="A4" s="73" t="s">
        <v>146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</row>
    <row r="8" spans="1:12" ht="62.4">
      <c r="A8" s="80" t="s">
        <v>10</v>
      </c>
      <c r="B8" s="80" t="s">
        <v>23</v>
      </c>
      <c r="C8" s="80" t="s">
        <v>37</v>
      </c>
      <c r="D8" s="80" t="s">
        <v>38</v>
      </c>
      <c r="E8" s="80" t="s">
        <v>39</v>
      </c>
      <c r="F8" s="80" t="s">
        <v>40</v>
      </c>
      <c r="G8" s="88" t="s">
        <v>15</v>
      </c>
      <c r="H8" s="88"/>
      <c r="I8" s="80" t="s">
        <v>41</v>
      </c>
      <c r="J8" s="80" t="s">
        <v>42</v>
      </c>
      <c r="K8" s="80" t="s">
        <v>43</v>
      </c>
      <c r="L8" s="14" t="s">
        <v>44</v>
      </c>
    </row>
    <row r="9" spans="1:12" ht="31.2">
      <c r="A9" s="80"/>
      <c r="B9" s="80"/>
      <c r="C9" s="80"/>
      <c r="D9" s="80"/>
      <c r="E9" s="80"/>
      <c r="F9" s="80"/>
      <c r="G9" s="15" t="s">
        <v>19</v>
      </c>
      <c r="H9" s="15" t="s">
        <v>20</v>
      </c>
      <c r="I9" s="80"/>
      <c r="J9" s="80"/>
      <c r="K9" s="80"/>
      <c r="L9" s="14" t="s">
        <v>45</v>
      </c>
    </row>
    <row r="10" spans="1:12" s="12" customFormat="1">
      <c r="A10" s="31">
        <v>1</v>
      </c>
      <c r="B10" s="19" t="s">
        <v>29</v>
      </c>
      <c r="C10" s="85" t="s">
        <v>66</v>
      </c>
      <c r="D10" s="86"/>
      <c r="E10" s="86"/>
      <c r="F10" s="86"/>
      <c r="G10" s="86"/>
      <c r="H10" s="86"/>
      <c r="I10" s="86"/>
      <c r="J10" s="86"/>
      <c r="K10" s="86"/>
      <c r="L10" s="87"/>
    </row>
    <row r="11" spans="1:12" ht="15.75" customHeight="1">
      <c r="A11" s="29">
        <v>2</v>
      </c>
      <c r="B11" s="30" t="s">
        <v>34</v>
      </c>
      <c r="C11" s="85" t="s">
        <v>72</v>
      </c>
      <c r="D11" s="86"/>
      <c r="E11" s="86"/>
      <c r="F11" s="86"/>
      <c r="G11" s="86"/>
      <c r="H11" s="86"/>
      <c r="I11" s="86"/>
      <c r="J11" s="86"/>
      <c r="K11" s="86"/>
      <c r="L11" s="87"/>
    </row>
    <row r="12" spans="1:12" ht="15.6">
      <c r="A12" s="13">
        <v>3</v>
      </c>
      <c r="B12" s="30" t="s">
        <v>35</v>
      </c>
      <c r="C12" s="85" t="s">
        <v>72</v>
      </c>
      <c r="D12" s="86"/>
      <c r="E12" s="86"/>
      <c r="F12" s="86"/>
      <c r="G12" s="86"/>
      <c r="H12" s="86"/>
      <c r="I12" s="86"/>
      <c r="J12" s="86"/>
      <c r="K12" s="86"/>
      <c r="L12" s="87"/>
    </row>
    <row r="13" spans="1:12" ht="15.6">
      <c r="A13" s="13">
        <v>4</v>
      </c>
      <c r="B13" s="30" t="s">
        <v>36</v>
      </c>
      <c r="C13" s="85" t="s">
        <v>72</v>
      </c>
      <c r="D13" s="86"/>
      <c r="E13" s="86"/>
      <c r="F13" s="86"/>
      <c r="G13" s="86"/>
      <c r="H13" s="86"/>
      <c r="I13" s="86"/>
      <c r="J13" s="86"/>
      <c r="K13" s="86"/>
      <c r="L13" s="87"/>
    </row>
  </sheetData>
  <mergeCells count="15">
    <mergeCell ref="A4:L4"/>
    <mergeCell ref="A8:A9"/>
    <mergeCell ref="B8:B9"/>
    <mergeCell ref="C8:C9"/>
    <mergeCell ref="D8:D9"/>
    <mergeCell ref="E8:E9"/>
    <mergeCell ref="F8:F9"/>
    <mergeCell ref="C13:L13"/>
    <mergeCell ref="G8:H8"/>
    <mergeCell ref="I8:I9"/>
    <mergeCell ref="J8:J9"/>
    <mergeCell ref="K8:K9"/>
    <mergeCell ref="C10:L10"/>
    <mergeCell ref="C11:L11"/>
    <mergeCell ref="C12:L12"/>
  </mergeCells>
  <hyperlinks>
    <hyperlink ref="D8" r:id="rId1" display="javascript:scrollText(5421870)" xr:uid="{00000000-0004-0000-0300-000000000000}"/>
  </hyperlinks>
  <pageMargins left="0.7" right="0.7" top="0.75" bottom="0.75" header="0.3" footer="0.3"/>
  <pageSetup paperSize="9" scale="62" orientation="landscape" verticalDpi="120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S40"/>
  <sheetViews>
    <sheetView view="pageBreakPreview" zoomScale="70" zoomScaleNormal="100" zoomScaleSheetLayoutView="70" workbookViewId="0">
      <selection activeCell="C3" sqref="C3:C4"/>
    </sheetView>
  </sheetViews>
  <sheetFormatPr defaultColWidth="9.109375" defaultRowHeight="13.8"/>
  <cols>
    <col min="1" max="1" width="8" style="12" customWidth="1"/>
    <col min="2" max="2" width="12.5546875" style="12" customWidth="1"/>
    <col min="3" max="3" width="30.88671875" style="12" bestFit="1" customWidth="1"/>
    <col min="4" max="4" width="22.44140625" style="12" customWidth="1"/>
    <col min="5" max="5" width="33.6640625" style="12" customWidth="1"/>
    <col min="6" max="6" width="21.88671875" style="12" customWidth="1"/>
    <col min="7" max="7" width="56.5546875" style="12" customWidth="1"/>
    <col min="8" max="8" width="19" style="12" customWidth="1"/>
    <col min="9" max="9" width="16.33203125" style="12" customWidth="1"/>
    <col min="10" max="10" width="15.5546875" style="12" customWidth="1"/>
    <col min="11" max="11" width="17.33203125" style="38" customWidth="1"/>
    <col min="12" max="12" width="19.6640625" style="12" customWidth="1"/>
    <col min="13" max="16384" width="9.109375" style="12"/>
  </cols>
  <sheetData>
    <row r="1" spans="1:19">
      <c r="A1" s="94" t="s">
        <v>147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</row>
    <row r="3" spans="1:19" ht="96.6">
      <c r="A3" s="95" t="s">
        <v>0</v>
      </c>
      <c r="B3" s="95" t="s">
        <v>55</v>
      </c>
      <c r="C3" s="95" t="s">
        <v>37</v>
      </c>
      <c r="D3" s="95" t="s">
        <v>46</v>
      </c>
      <c r="E3" s="95" t="s">
        <v>39</v>
      </c>
      <c r="F3" s="95" t="s">
        <v>56</v>
      </c>
      <c r="G3" s="97" t="s">
        <v>57</v>
      </c>
      <c r="H3" s="98"/>
      <c r="I3" s="42" t="s">
        <v>41</v>
      </c>
      <c r="J3" s="42" t="s">
        <v>42</v>
      </c>
      <c r="K3" s="43" t="s">
        <v>43</v>
      </c>
      <c r="L3" s="42" t="s">
        <v>47</v>
      </c>
    </row>
    <row r="4" spans="1:19">
      <c r="A4" s="96"/>
      <c r="B4" s="96"/>
      <c r="C4" s="96"/>
      <c r="D4" s="96"/>
      <c r="E4" s="96"/>
      <c r="F4" s="96"/>
      <c r="G4" s="42" t="s">
        <v>58</v>
      </c>
      <c r="H4" s="42" t="s">
        <v>59</v>
      </c>
      <c r="I4" s="42"/>
      <c r="J4" s="42"/>
      <c r="K4" s="43"/>
      <c r="L4" s="42"/>
    </row>
    <row r="5" spans="1:19" ht="30.75" customHeight="1">
      <c r="A5" s="44">
        <v>1</v>
      </c>
      <c r="B5" s="45" t="s">
        <v>29</v>
      </c>
      <c r="C5" s="44" t="s">
        <v>73</v>
      </c>
      <c r="D5" s="45" t="s">
        <v>49</v>
      </c>
      <c r="E5" s="46" t="s">
        <v>51</v>
      </c>
      <c r="F5" s="47">
        <v>261190860230140</v>
      </c>
      <c r="G5" s="48" t="s">
        <v>74</v>
      </c>
      <c r="H5" s="49">
        <v>305907639</v>
      </c>
      <c r="I5" s="45" t="s">
        <v>63</v>
      </c>
      <c r="J5" s="44">
        <v>834</v>
      </c>
      <c r="K5" s="50">
        <v>197690</v>
      </c>
      <c r="L5" s="51">
        <f t="shared" ref="L5:L25" si="0">K5*J5</f>
        <v>164873460</v>
      </c>
    </row>
    <row r="6" spans="1:19" ht="46.5" customHeight="1">
      <c r="A6" s="44">
        <v>2</v>
      </c>
      <c r="B6" s="45" t="s">
        <v>29</v>
      </c>
      <c r="C6" s="44" t="s">
        <v>75</v>
      </c>
      <c r="D6" s="45" t="s">
        <v>49</v>
      </c>
      <c r="E6" s="45" t="s">
        <v>64</v>
      </c>
      <c r="F6" s="47">
        <v>261110084704029</v>
      </c>
      <c r="G6" s="52" t="s">
        <v>76</v>
      </c>
      <c r="H6" s="49">
        <v>200625403</v>
      </c>
      <c r="I6" s="45" t="s">
        <v>63</v>
      </c>
      <c r="J6" s="44">
        <v>12</v>
      </c>
      <c r="K6" s="50">
        <v>30000</v>
      </c>
      <c r="L6" s="51">
        <f t="shared" si="0"/>
        <v>360000</v>
      </c>
    </row>
    <row r="7" spans="1:19" ht="58.5" customHeight="1">
      <c r="A7" s="44">
        <v>3</v>
      </c>
      <c r="B7" s="45" t="s">
        <v>29</v>
      </c>
      <c r="C7" s="44" t="s">
        <v>65</v>
      </c>
      <c r="D7" s="45" t="s">
        <v>49</v>
      </c>
      <c r="E7" s="45" t="s">
        <v>64</v>
      </c>
      <c r="F7" s="47">
        <v>26311125001045</v>
      </c>
      <c r="G7" s="53" t="s">
        <v>77</v>
      </c>
      <c r="H7" s="44">
        <v>303014675</v>
      </c>
      <c r="I7" s="45" t="s">
        <v>63</v>
      </c>
      <c r="J7" s="44">
        <v>2150</v>
      </c>
      <c r="K7" s="50">
        <v>48600</v>
      </c>
      <c r="L7" s="51">
        <f t="shared" si="0"/>
        <v>104490000</v>
      </c>
    </row>
    <row r="8" spans="1:19" ht="42.75" customHeight="1">
      <c r="A8" s="44">
        <v>4</v>
      </c>
      <c r="B8" s="45" t="s">
        <v>29</v>
      </c>
      <c r="C8" s="44" t="s">
        <v>78</v>
      </c>
      <c r="D8" s="45" t="s">
        <v>49</v>
      </c>
      <c r="E8" s="46" t="s">
        <v>51</v>
      </c>
      <c r="F8" s="54">
        <v>261190860239746</v>
      </c>
      <c r="G8" s="48" t="s">
        <v>79</v>
      </c>
      <c r="H8" s="44">
        <v>204118319</v>
      </c>
      <c r="I8" s="45" t="s">
        <v>63</v>
      </c>
      <c r="J8" s="44">
        <v>12</v>
      </c>
      <c r="K8" s="50">
        <v>600000</v>
      </c>
      <c r="L8" s="51">
        <f t="shared" si="0"/>
        <v>7200000</v>
      </c>
    </row>
    <row r="9" spans="1:19" ht="30.75" customHeight="1">
      <c r="A9" s="44">
        <v>5</v>
      </c>
      <c r="B9" s="45" t="s">
        <v>29</v>
      </c>
      <c r="C9" s="44" t="s">
        <v>80</v>
      </c>
      <c r="D9" s="45" t="s">
        <v>49</v>
      </c>
      <c r="E9" s="45" t="s">
        <v>64</v>
      </c>
      <c r="F9" s="47">
        <v>261110084710741</v>
      </c>
      <c r="G9" s="48" t="s">
        <v>81</v>
      </c>
      <c r="H9" s="55">
        <v>202660390</v>
      </c>
      <c r="I9" s="44" t="s">
        <v>50</v>
      </c>
      <c r="J9" s="44">
        <v>50</v>
      </c>
      <c r="K9" s="50">
        <v>41200</v>
      </c>
      <c r="L9" s="51">
        <f t="shared" si="0"/>
        <v>2060000</v>
      </c>
    </row>
    <row r="10" spans="1:19" ht="28.5" customHeight="1">
      <c r="A10" s="44">
        <v>6</v>
      </c>
      <c r="B10" s="45" t="s">
        <v>29</v>
      </c>
      <c r="C10" s="44" t="s">
        <v>69</v>
      </c>
      <c r="D10" s="45" t="s">
        <v>49</v>
      </c>
      <c r="E10" s="56" t="s">
        <v>64</v>
      </c>
      <c r="F10" s="47">
        <v>261110084730071</v>
      </c>
      <c r="G10" s="52" t="s">
        <v>70</v>
      </c>
      <c r="H10" s="47">
        <v>42703650190036</v>
      </c>
      <c r="I10" s="45" t="s">
        <v>63</v>
      </c>
      <c r="J10" s="44">
        <v>1</v>
      </c>
      <c r="K10" s="50">
        <v>612500</v>
      </c>
      <c r="L10" s="51">
        <f t="shared" si="0"/>
        <v>612500</v>
      </c>
    </row>
    <row r="11" spans="1:19" ht="24" customHeight="1">
      <c r="A11" s="44">
        <v>7</v>
      </c>
      <c r="B11" s="45" t="s">
        <v>29</v>
      </c>
      <c r="C11" s="44" t="s">
        <v>82</v>
      </c>
      <c r="D11" s="45" t="s">
        <v>49</v>
      </c>
      <c r="E11" s="46" t="s">
        <v>51</v>
      </c>
      <c r="F11" s="54">
        <v>261190860269358</v>
      </c>
      <c r="G11" s="57" t="s">
        <v>83</v>
      </c>
      <c r="H11" s="58">
        <v>305109680</v>
      </c>
      <c r="I11" s="45" t="s">
        <v>63</v>
      </c>
      <c r="J11" s="44">
        <v>12</v>
      </c>
      <c r="K11" s="50">
        <v>1266500</v>
      </c>
      <c r="L11" s="51">
        <f t="shared" si="0"/>
        <v>15198000</v>
      </c>
    </row>
    <row r="12" spans="1:19" ht="25.5" customHeight="1">
      <c r="A12" s="44">
        <v>8</v>
      </c>
      <c r="B12" s="45" t="s">
        <v>29</v>
      </c>
      <c r="C12" s="44" t="s">
        <v>84</v>
      </c>
      <c r="D12" s="44" t="s">
        <v>48</v>
      </c>
      <c r="E12" s="44" t="s">
        <v>85</v>
      </c>
      <c r="F12" s="47">
        <v>261191100284736</v>
      </c>
      <c r="G12" s="48" t="s">
        <v>86</v>
      </c>
      <c r="H12" s="55">
        <v>203366731</v>
      </c>
      <c r="I12" s="45" t="s">
        <v>63</v>
      </c>
      <c r="J12" s="44">
        <v>12</v>
      </c>
      <c r="K12" s="50">
        <v>2261088</v>
      </c>
      <c r="L12" s="51">
        <f t="shared" si="0"/>
        <v>27133056</v>
      </c>
    </row>
    <row r="13" spans="1:19" ht="44.25" customHeight="1">
      <c r="A13" s="44">
        <v>9</v>
      </c>
      <c r="B13" s="45" t="s">
        <v>29</v>
      </c>
      <c r="C13" s="44" t="s">
        <v>87</v>
      </c>
      <c r="D13" s="44" t="s">
        <v>48</v>
      </c>
      <c r="E13" s="46" t="s">
        <v>51</v>
      </c>
      <c r="F13" s="59">
        <v>261190860285196</v>
      </c>
      <c r="G13" s="60" t="s">
        <v>88</v>
      </c>
      <c r="H13" s="44">
        <v>204118319</v>
      </c>
      <c r="I13" s="45" t="s">
        <v>63</v>
      </c>
      <c r="J13" s="44">
        <v>12</v>
      </c>
      <c r="K13" s="50">
        <v>3773000</v>
      </c>
      <c r="L13" s="51">
        <f t="shared" si="0"/>
        <v>45276000</v>
      </c>
    </row>
    <row r="14" spans="1:19" ht="55.5" customHeight="1">
      <c r="A14" s="44">
        <v>10</v>
      </c>
      <c r="B14" s="45" t="s">
        <v>29</v>
      </c>
      <c r="C14" s="44" t="s">
        <v>87</v>
      </c>
      <c r="D14" s="44" t="s">
        <v>48</v>
      </c>
      <c r="E14" s="46" t="s">
        <v>51</v>
      </c>
      <c r="F14" s="47">
        <v>261190860285437</v>
      </c>
      <c r="G14" s="60" t="s">
        <v>88</v>
      </c>
      <c r="H14" s="44">
        <v>204118319</v>
      </c>
      <c r="I14" s="45" t="s">
        <v>63</v>
      </c>
      <c r="J14" s="44">
        <v>12</v>
      </c>
      <c r="K14" s="50">
        <v>10266000</v>
      </c>
      <c r="L14" s="51">
        <f t="shared" si="0"/>
        <v>123192000</v>
      </c>
      <c r="S14" s="12" t="s">
        <v>89</v>
      </c>
    </row>
    <row r="15" spans="1:19" ht="40.5" customHeight="1">
      <c r="A15" s="44">
        <v>11</v>
      </c>
      <c r="B15" s="45" t="s">
        <v>29</v>
      </c>
      <c r="C15" s="44" t="s">
        <v>90</v>
      </c>
      <c r="D15" s="44" t="s">
        <v>48</v>
      </c>
      <c r="E15" s="44" t="s">
        <v>91</v>
      </c>
      <c r="F15" s="47">
        <v>261191380009654</v>
      </c>
      <c r="G15" s="48" t="s">
        <v>92</v>
      </c>
      <c r="H15" s="55">
        <v>300970850</v>
      </c>
      <c r="I15" s="44" t="s">
        <v>50</v>
      </c>
      <c r="J15" s="44">
        <v>10716</v>
      </c>
      <c r="K15" s="50">
        <v>11500</v>
      </c>
      <c r="L15" s="51">
        <f t="shared" si="0"/>
        <v>123234000</v>
      </c>
    </row>
    <row r="16" spans="1:19" ht="34.5" customHeight="1">
      <c r="A16" s="44">
        <v>12</v>
      </c>
      <c r="B16" s="45" t="s">
        <v>29</v>
      </c>
      <c r="C16" s="52" t="s">
        <v>93</v>
      </c>
      <c r="D16" s="45" t="s">
        <v>49</v>
      </c>
      <c r="E16" s="56" t="s">
        <v>64</v>
      </c>
      <c r="F16" s="47">
        <v>26311125011283</v>
      </c>
      <c r="G16" s="48" t="s">
        <v>94</v>
      </c>
      <c r="H16" s="55">
        <v>302781713</v>
      </c>
      <c r="I16" s="45" t="s">
        <v>63</v>
      </c>
      <c r="J16" s="44">
        <v>1120</v>
      </c>
      <c r="K16" s="50">
        <v>41310</v>
      </c>
      <c r="L16" s="51">
        <f t="shared" si="0"/>
        <v>46267200</v>
      </c>
    </row>
    <row r="17" spans="1:12" ht="21" customHeight="1">
      <c r="A17" s="89">
        <v>13</v>
      </c>
      <c r="B17" s="99" t="s">
        <v>29</v>
      </c>
      <c r="C17" s="89" t="s">
        <v>95</v>
      </c>
      <c r="D17" s="89" t="s">
        <v>49</v>
      </c>
      <c r="E17" s="89" t="s">
        <v>51</v>
      </c>
      <c r="F17" s="102" t="s">
        <v>96</v>
      </c>
      <c r="G17" s="91" t="s">
        <v>68</v>
      </c>
      <c r="H17" s="89">
        <v>306612737</v>
      </c>
      <c r="I17" s="89" t="s">
        <v>50</v>
      </c>
      <c r="J17" s="44">
        <v>2100</v>
      </c>
      <c r="K17" s="50">
        <v>121800</v>
      </c>
      <c r="L17" s="51">
        <f t="shared" si="0"/>
        <v>255780000</v>
      </c>
    </row>
    <row r="18" spans="1:12" ht="19.5" customHeight="1">
      <c r="A18" s="90"/>
      <c r="B18" s="100"/>
      <c r="C18" s="90"/>
      <c r="D18" s="90"/>
      <c r="E18" s="90"/>
      <c r="F18" s="103"/>
      <c r="G18" s="92"/>
      <c r="H18" s="90"/>
      <c r="I18" s="90"/>
      <c r="J18" s="44">
        <v>1300</v>
      </c>
      <c r="K18" s="50">
        <v>141680</v>
      </c>
      <c r="L18" s="51">
        <f t="shared" si="0"/>
        <v>184184000</v>
      </c>
    </row>
    <row r="19" spans="1:12" ht="42" customHeight="1">
      <c r="A19" s="44">
        <v>14</v>
      </c>
      <c r="B19" s="45" t="s">
        <v>29</v>
      </c>
      <c r="C19" s="44" t="s">
        <v>65</v>
      </c>
      <c r="D19" s="45" t="s">
        <v>49</v>
      </c>
      <c r="E19" s="45" t="s">
        <v>64</v>
      </c>
      <c r="F19" s="61" t="s">
        <v>97</v>
      </c>
      <c r="G19" s="53" t="s">
        <v>77</v>
      </c>
      <c r="H19" s="44">
        <v>303014675</v>
      </c>
      <c r="I19" s="45" t="s">
        <v>63</v>
      </c>
      <c r="J19" s="44">
        <v>1120</v>
      </c>
      <c r="K19" s="50">
        <v>48600</v>
      </c>
      <c r="L19" s="51">
        <f t="shared" si="0"/>
        <v>54432000</v>
      </c>
    </row>
    <row r="20" spans="1:12" ht="30.75" customHeight="1">
      <c r="A20" s="44">
        <v>15</v>
      </c>
      <c r="B20" s="45" t="s">
        <v>29</v>
      </c>
      <c r="C20" s="44" t="s">
        <v>98</v>
      </c>
      <c r="D20" s="44" t="s">
        <v>48</v>
      </c>
      <c r="E20" s="44" t="s">
        <v>85</v>
      </c>
      <c r="F20" s="44" t="s">
        <v>99</v>
      </c>
      <c r="G20" s="52" t="s">
        <v>86</v>
      </c>
      <c r="H20" s="49">
        <v>203366731</v>
      </c>
      <c r="I20" s="62" t="s">
        <v>63</v>
      </c>
      <c r="J20" s="44">
        <v>12</v>
      </c>
      <c r="K20" s="50">
        <v>177300</v>
      </c>
      <c r="L20" s="51">
        <f t="shared" si="0"/>
        <v>2127600</v>
      </c>
    </row>
    <row r="21" spans="1:12" ht="27" customHeight="1">
      <c r="A21" s="44">
        <v>16</v>
      </c>
      <c r="B21" s="45" t="s">
        <v>29</v>
      </c>
      <c r="C21" s="52" t="s">
        <v>100</v>
      </c>
      <c r="D21" s="45" t="s">
        <v>49</v>
      </c>
      <c r="E21" s="56" t="s">
        <v>64</v>
      </c>
      <c r="F21" s="44" t="s">
        <v>101</v>
      </c>
      <c r="G21" s="44" t="s">
        <v>102</v>
      </c>
      <c r="H21" s="63" t="s">
        <v>103</v>
      </c>
      <c r="I21" s="62" t="s">
        <v>63</v>
      </c>
      <c r="J21" s="44">
        <v>611</v>
      </c>
      <c r="K21" s="50">
        <v>120000</v>
      </c>
      <c r="L21" s="51">
        <f t="shared" si="0"/>
        <v>73320000</v>
      </c>
    </row>
    <row r="22" spans="1:12" ht="41.25" customHeight="1">
      <c r="A22" s="44">
        <v>17</v>
      </c>
      <c r="B22" s="45" t="s">
        <v>29</v>
      </c>
      <c r="C22" s="44" t="s">
        <v>65</v>
      </c>
      <c r="D22" s="45" t="s">
        <v>49</v>
      </c>
      <c r="E22" s="56" t="s">
        <v>64</v>
      </c>
      <c r="F22" s="44" t="s">
        <v>104</v>
      </c>
      <c r="G22" s="53" t="s">
        <v>77</v>
      </c>
      <c r="H22" s="44">
        <v>303014675</v>
      </c>
      <c r="I22" s="62" t="s">
        <v>63</v>
      </c>
      <c r="J22" s="44">
        <v>400</v>
      </c>
      <c r="K22" s="50">
        <v>110000</v>
      </c>
      <c r="L22" s="51">
        <f t="shared" si="0"/>
        <v>44000000</v>
      </c>
    </row>
    <row r="23" spans="1:12" ht="39.75" customHeight="1">
      <c r="A23" s="44">
        <v>18</v>
      </c>
      <c r="B23" s="45" t="s">
        <v>29</v>
      </c>
      <c r="C23" s="44" t="s">
        <v>65</v>
      </c>
      <c r="D23" s="45" t="s">
        <v>49</v>
      </c>
      <c r="E23" s="56" t="s">
        <v>64</v>
      </c>
      <c r="F23" s="44" t="s">
        <v>105</v>
      </c>
      <c r="G23" s="53" t="s">
        <v>77</v>
      </c>
      <c r="H23" s="44">
        <v>303014675</v>
      </c>
      <c r="I23" s="62" t="s">
        <v>63</v>
      </c>
      <c r="J23" s="44">
        <v>600</v>
      </c>
      <c r="K23" s="50">
        <v>110000</v>
      </c>
      <c r="L23" s="51">
        <f t="shared" si="0"/>
        <v>66000000</v>
      </c>
    </row>
    <row r="24" spans="1:12" ht="46.5" customHeight="1">
      <c r="A24" s="44">
        <v>19</v>
      </c>
      <c r="B24" s="45" t="s">
        <v>29</v>
      </c>
      <c r="C24" s="44" t="s">
        <v>73</v>
      </c>
      <c r="D24" s="45" t="s">
        <v>49</v>
      </c>
      <c r="E24" s="46" t="s">
        <v>51</v>
      </c>
      <c r="F24" s="64">
        <v>261190860326600</v>
      </c>
      <c r="G24" s="48" t="s">
        <v>74</v>
      </c>
      <c r="H24" s="49">
        <v>305907639</v>
      </c>
      <c r="I24" s="62" t="s">
        <v>63</v>
      </c>
      <c r="J24" s="44">
        <v>298</v>
      </c>
      <c r="K24" s="50">
        <v>197690</v>
      </c>
      <c r="L24" s="51">
        <f t="shared" si="0"/>
        <v>58911620</v>
      </c>
    </row>
    <row r="25" spans="1:12" ht="30.75" customHeight="1">
      <c r="A25" s="44">
        <v>20</v>
      </c>
      <c r="B25" s="45" t="s">
        <v>29</v>
      </c>
      <c r="C25" s="44" t="s">
        <v>69</v>
      </c>
      <c r="D25" s="45" t="s">
        <v>49</v>
      </c>
      <c r="E25" s="56" t="s">
        <v>64</v>
      </c>
      <c r="F25" s="44" t="s">
        <v>106</v>
      </c>
      <c r="G25" s="44" t="s">
        <v>107</v>
      </c>
      <c r="H25" s="44" t="s">
        <v>108</v>
      </c>
      <c r="I25" s="62" t="s">
        <v>63</v>
      </c>
      <c r="J25" s="44">
        <v>1</v>
      </c>
      <c r="K25" s="50">
        <v>2000000</v>
      </c>
      <c r="L25" s="51">
        <f t="shared" si="0"/>
        <v>2000000</v>
      </c>
    </row>
    <row r="26" spans="1:12" ht="28.5" customHeight="1">
      <c r="A26" s="89">
        <v>21</v>
      </c>
      <c r="B26" s="99" t="s">
        <v>29</v>
      </c>
      <c r="C26" s="89" t="s">
        <v>109</v>
      </c>
      <c r="D26" s="89" t="s">
        <v>48</v>
      </c>
      <c r="E26" s="89" t="s">
        <v>110</v>
      </c>
      <c r="F26" s="89" t="s">
        <v>111</v>
      </c>
      <c r="G26" s="89" t="s">
        <v>112</v>
      </c>
      <c r="H26" s="89">
        <v>200555317</v>
      </c>
      <c r="I26" s="89" t="s">
        <v>63</v>
      </c>
      <c r="J26" s="44" t="s">
        <v>113</v>
      </c>
      <c r="K26" s="50">
        <v>18000000</v>
      </c>
      <c r="L26" s="65">
        <f t="shared" ref="L26:L31" si="1">K26</f>
        <v>18000000</v>
      </c>
    </row>
    <row r="27" spans="1:12">
      <c r="A27" s="93"/>
      <c r="B27" s="101"/>
      <c r="C27" s="93"/>
      <c r="D27" s="93"/>
      <c r="E27" s="93"/>
      <c r="F27" s="93"/>
      <c r="G27" s="93"/>
      <c r="H27" s="93"/>
      <c r="I27" s="93"/>
      <c r="J27" s="44" t="s">
        <v>114</v>
      </c>
      <c r="K27" s="50">
        <v>22724000</v>
      </c>
      <c r="L27" s="65">
        <f t="shared" si="1"/>
        <v>22724000</v>
      </c>
    </row>
    <row r="28" spans="1:12">
      <c r="A28" s="93"/>
      <c r="B28" s="101"/>
      <c r="C28" s="93"/>
      <c r="D28" s="93"/>
      <c r="E28" s="93"/>
      <c r="F28" s="93"/>
      <c r="G28" s="93"/>
      <c r="H28" s="93"/>
      <c r="I28" s="93"/>
      <c r="J28" s="44" t="s">
        <v>115</v>
      </c>
      <c r="K28" s="50">
        <v>1801000</v>
      </c>
      <c r="L28" s="65">
        <f t="shared" si="1"/>
        <v>1801000</v>
      </c>
    </row>
    <row r="29" spans="1:12">
      <c r="A29" s="90"/>
      <c r="B29" s="100"/>
      <c r="C29" s="90"/>
      <c r="D29" s="90"/>
      <c r="E29" s="90"/>
      <c r="F29" s="90"/>
      <c r="G29" s="90"/>
      <c r="H29" s="90"/>
      <c r="I29" s="90"/>
      <c r="J29" s="44" t="s">
        <v>116</v>
      </c>
      <c r="K29" s="50">
        <v>600000</v>
      </c>
      <c r="L29" s="65">
        <f t="shared" si="1"/>
        <v>600000</v>
      </c>
    </row>
    <row r="30" spans="1:12" ht="33.75" customHeight="1">
      <c r="A30" s="44">
        <v>22</v>
      </c>
      <c r="B30" s="45" t="s">
        <v>29</v>
      </c>
      <c r="C30" s="44" t="s">
        <v>69</v>
      </c>
      <c r="D30" s="45" t="s">
        <v>49</v>
      </c>
      <c r="E30" s="56" t="s">
        <v>64</v>
      </c>
      <c r="F30" s="44" t="s">
        <v>117</v>
      </c>
      <c r="G30" s="44" t="s">
        <v>118</v>
      </c>
      <c r="H30" s="66">
        <v>312705737</v>
      </c>
      <c r="I30" s="45" t="s">
        <v>63</v>
      </c>
      <c r="J30" s="44">
        <v>1</v>
      </c>
      <c r="K30" s="50">
        <v>2000000</v>
      </c>
      <c r="L30" s="65">
        <f t="shared" si="1"/>
        <v>2000000</v>
      </c>
    </row>
    <row r="31" spans="1:12" ht="31.5" customHeight="1">
      <c r="A31" s="44">
        <v>23</v>
      </c>
      <c r="B31" s="45" t="s">
        <v>29</v>
      </c>
      <c r="C31" s="44" t="s">
        <v>119</v>
      </c>
      <c r="D31" s="45" t="s">
        <v>49</v>
      </c>
      <c r="E31" s="44" t="s">
        <v>120</v>
      </c>
      <c r="F31" s="44" t="s">
        <v>121</v>
      </c>
      <c r="G31" s="44" t="s">
        <v>122</v>
      </c>
      <c r="H31" s="44" t="s">
        <v>123</v>
      </c>
      <c r="I31" s="45" t="s">
        <v>63</v>
      </c>
      <c r="J31" s="44">
        <v>1</v>
      </c>
      <c r="K31" s="50">
        <v>11000000</v>
      </c>
      <c r="L31" s="65">
        <f t="shared" si="1"/>
        <v>11000000</v>
      </c>
    </row>
    <row r="32" spans="1:12" ht="39" customHeight="1">
      <c r="A32" s="44">
        <v>24</v>
      </c>
      <c r="B32" s="45" t="s">
        <v>29</v>
      </c>
      <c r="C32" s="44" t="s">
        <v>124</v>
      </c>
      <c r="D32" s="45" t="s">
        <v>49</v>
      </c>
      <c r="E32" s="44" t="s">
        <v>85</v>
      </c>
      <c r="F32" s="44" t="s">
        <v>125</v>
      </c>
      <c r="G32" s="52" t="s">
        <v>126</v>
      </c>
      <c r="H32" s="44" t="s">
        <v>127</v>
      </c>
      <c r="I32" s="45" t="s">
        <v>63</v>
      </c>
      <c r="J32" s="44">
        <v>12</v>
      </c>
      <c r="K32" s="50">
        <v>40296</v>
      </c>
      <c r="L32" s="67">
        <f t="shared" ref="L32:L40" si="2">K32*J32</f>
        <v>483552</v>
      </c>
    </row>
    <row r="33" spans="1:12" ht="43.5" customHeight="1">
      <c r="A33" s="44">
        <v>25</v>
      </c>
      <c r="B33" s="45" t="s">
        <v>29</v>
      </c>
      <c r="C33" s="44" t="s">
        <v>98</v>
      </c>
      <c r="D33" s="45" t="s">
        <v>49</v>
      </c>
      <c r="E33" s="44" t="s">
        <v>85</v>
      </c>
      <c r="F33" s="44" t="s">
        <v>128</v>
      </c>
      <c r="G33" s="48" t="s">
        <v>129</v>
      </c>
      <c r="H33" s="44" t="s">
        <v>130</v>
      </c>
      <c r="I33" s="45" t="s">
        <v>63</v>
      </c>
      <c r="J33" s="44">
        <v>12</v>
      </c>
      <c r="K33" s="50">
        <v>70000</v>
      </c>
      <c r="L33" s="67">
        <f t="shared" si="2"/>
        <v>840000</v>
      </c>
    </row>
    <row r="34" spans="1:12" ht="30.75" customHeight="1">
      <c r="A34" s="44">
        <v>26</v>
      </c>
      <c r="B34" s="45" t="s">
        <v>29</v>
      </c>
      <c r="C34" s="44" t="s">
        <v>73</v>
      </c>
      <c r="D34" s="45" t="s">
        <v>49</v>
      </c>
      <c r="E34" s="46" t="s">
        <v>51</v>
      </c>
      <c r="F34" s="44" t="s">
        <v>131</v>
      </c>
      <c r="G34" s="48" t="s">
        <v>74</v>
      </c>
      <c r="H34" s="49">
        <v>305907639</v>
      </c>
      <c r="I34" s="62" t="s">
        <v>63</v>
      </c>
      <c r="J34" s="44">
        <v>87</v>
      </c>
      <c r="K34" s="50">
        <v>345219</v>
      </c>
      <c r="L34" s="51">
        <f t="shared" si="2"/>
        <v>30034053</v>
      </c>
    </row>
    <row r="35" spans="1:12" ht="30" customHeight="1">
      <c r="A35" s="44">
        <v>27</v>
      </c>
      <c r="B35" s="45" t="s">
        <v>29</v>
      </c>
      <c r="C35" s="44" t="s">
        <v>132</v>
      </c>
      <c r="D35" s="45" t="s">
        <v>49</v>
      </c>
      <c r="E35" s="44" t="s">
        <v>85</v>
      </c>
      <c r="F35" s="44" t="s">
        <v>133</v>
      </c>
      <c r="G35" s="52" t="s">
        <v>67</v>
      </c>
      <c r="H35" s="44" t="s">
        <v>134</v>
      </c>
      <c r="I35" s="62" t="s">
        <v>63</v>
      </c>
      <c r="J35" s="44">
        <v>1</v>
      </c>
      <c r="K35" s="50">
        <v>600000</v>
      </c>
      <c r="L35" s="51">
        <f t="shared" si="2"/>
        <v>600000</v>
      </c>
    </row>
    <row r="36" spans="1:12" ht="42" customHeight="1">
      <c r="A36" s="44">
        <v>28</v>
      </c>
      <c r="B36" s="45" t="s">
        <v>29</v>
      </c>
      <c r="C36" s="44" t="s">
        <v>65</v>
      </c>
      <c r="D36" s="45" t="s">
        <v>49</v>
      </c>
      <c r="E36" s="56" t="s">
        <v>64</v>
      </c>
      <c r="F36" s="44" t="s">
        <v>135</v>
      </c>
      <c r="G36" s="53" t="s">
        <v>77</v>
      </c>
      <c r="H36" s="44">
        <v>303014675</v>
      </c>
      <c r="I36" s="62" t="s">
        <v>63</v>
      </c>
      <c r="J36" s="44">
        <v>1457</v>
      </c>
      <c r="K36" s="50">
        <v>48600</v>
      </c>
      <c r="L36" s="51">
        <f t="shared" si="2"/>
        <v>70810200</v>
      </c>
    </row>
    <row r="37" spans="1:12" ht="46.5" customHeight="1">
      <c r="A37" s="44">
        <v>29</v>
      </c>
      <c r="B37" s="45" t="s">
        <v>29</v>
      </c>
      <c r="C37" s="44" t="s">
        <v>65</v>
      </c>
      <c r="D37" s="45" t="s">
        <v>49</v>
      </c>
      <c r="E37" s="56" t="s">
        <v>64</v>
      </c>
      <c r="F37" s="44" t="s">
        <v>136</v>
      </c>
      <c r="G37" s="53" t="s">
        <v>77</v>
      </c>
      <c r="H37" s="44">
        <v>303014675</v>
      </c>
      <c r="I37" s="62" t="s">
        <v>63</v>
      </c>
      <c r="J37" s="44">
        <v>657</v>
      </c>
      <c r="K37" s="50">
        <v>110000</v>
      </c>
      <c r="L37" s="51">
        <f t="shared" si="2"/>
        <v>72270000</v>
      </c>
    </row>
    <row r="38" spans="1:12">
      <c r="A38" s="89">
        <v>30</v>
      </c>
      <c r="B38" s="89" t="s">
        <v>29</v>
      </c>
      <c r="C38" s="89" t="s">
        <v>95</v>
      </c>
      <c r="D38" s="89" t="s">
        <v>49</v>
      </c>
      <c r="E38" s="89" t="s">
        <v>51</v>
      </c>
      <c r="F38" s="89" t="s">
        <v>137</v>
      </c>
      <c r="G38" s="91" t="s">
        <v>68</v>
      </c>
      <c r="H38" s="89">
        <v>306612737</v>
      </c>
      <c r="I38" s="89" t="s">
        <v>138</v>
      </c>
      <c r="J38" s="44">
        <v>2700</v>
      </c>
      <c r="K38" s="50">
        <v>121800</v>
      </c>
      <c r="L38" s="51">
        <f t="shared" si="2"/>
        <v>328860000</v>
      </c>
    </row>
    <row r="39" spans="1:12" ht="24" customHeight="1">
      <c r="A39" s="90"/>
      <c r="B39" s="90"/>
      <c r="C39" s="90"/>
      <c r="D39" s="90"/>
      <c r="E39" s="90"/>
      <c r="F39" s="90"/>
      <c r="G39" s="92"/>
      <c r="H39" s="90"/>
      <c r="I39" s="90"/>
      <c r="J39" s="44">
        <v>1950</v>
      </c>
      <c r="K39" s="50">
        <v>141680</v>
      </c>
      <c r="L39" s="51">
        <f t="shared" si="2"/>
        <v>276276000</v>
      </c>
    </row>
    <row r="40" spans="1:12" ht="43.5" customHeight="1">
      <c r="A40" s="44">
        <v>31</v>
      </c>
      <c r="B40" s="45" t="s">
        <v>29</v>
      </c>
      <c r="C40" s="44" t="s">
        <v>139</v>
      </c>
      <c r="D40" s="45" t="s">
        <v>49</v>
      </c>
      <c r="E40" s="44" t="s">
        <v>71</v>
      </c>
      <c r="F40" s="44"/>
      <c r="G40" s="44" t="s">
        <v>140</v>
      </c>
      <c r="H40" s="44" t="s">
        <v>141</v>
      </c>
      <c r="I40" s="62" t="s">
        <v>63</v>
      </c>
      <c r="J40" s="44">
        <v>1</v>
      </c>
      <c r="K40" s="50">
        <v>1000000</v>
      </c>
      <c r="L40" s="51">
        <f t="shared" si="2"/>
        <v>1000000</v>
      </c>
    </row>
  </sheetData>
  <autoFilter ref="A5:EC40" xr:uid="{00000000-0009-0000-0000-000004000000}"/>
  <mergeCells count="35">
    <mergeCell ref="D17:D18"/>
    <mergeCell ref="E17:E18"/>
    <mergeCell ref="F17:F18"/>
    <mergeCell ref="G17:G18"/>
    <mergeCell ref="H17:H18"/>
    <mergeCell ref="A17:A18"/>
    <mergeCell ref="B17:B18"/>
    <mergeCell ref="C17:C18"/>
    <mergeCell ref="A26:A29"/>
    <mergeCell ref="B26:B29"/>
    <mergeCell ref="C26:C29"/>
    <mergeCell ref="A38:A39"/>
    <mergeCell ref="B38:B39"/>
    <mergeCell ref="C38:C39"/>
    <mergeCell ref="A1:L1"/>
    <mergeCell ref="C3:C4"/>
    <mergeCell ref="D3:D4"/>
    <mergeCell ref="E3:E4"/>
    <mergeCell ref="F3:F4"/>
    <mergeCell ref="G3:H3"/>
    <mergeCell ref="A3:A4"/>
    <mergeCell ref="B3:B4"/>
    <mergeCell ref="I17:I18"/>
    <mergeCell ref="F26:F29"/>
    <mergeCell ref="G26:G29"/>
    <mergeCell ref="H26:H29"/>
    <mergeCell ref="I26:I29"/>
    <mergeCell ref="H38:H39"/>
    <mergeCell ref="I38:I39"/>
    <mergeCell ref="F38:F39"/>
    <mergeCell ref="G38:G39"/>
    <mergeCell ref="D26:D29"/>
    <mergeCell ref="E26:E29"/>
    <mergeCell ref="D38:D39"/>
    <mergeCell ref="E38:E39"/>
  </mergeCells>
  <pageMargins left="0.7" right="0.7" top="0.75" bottom="0.75" header="0.3" footer="0.3"/>
  <pageSetup paperSize="9" scale="48" orientation="landscape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2:H9"/>
  <sheetViews>
    <sheetView workbookViewId="0">
      <selection activeCell="C8" sqref="C8:H8"/>
    </sheetView>
  </sheetViews>
  <sheetFormatPr defaultColWidth="9.109375" defaultRowHeight="15.6"/>
  <cols>
    <col min="1" max="2" width="9.109375" style="8"/>
    <col min="3" max="3" width="12.5546875" style="8" customWidth="1"/>
    <col min="4" max="4" width="16.33203125" style="8" customWidth="1"/>
    <col min="5" max="5" width="18.44140625" style="8" customWidth="1"/>
    <col min="6" max="6" width="20.6640625" style="8" customWidth="1"/>
    <col min="7" max="7" width="19.33203125" style="8" customWidth="1"/>
    <col min="8" max="8" width="22.88671875" style="8" customWidth="1"/>
    <col min="9" max="16384" width="9.109375" style="8"/>
  </cols>
  <sheetData>
    <row r="2" spans="1:8" ht="45.75" customHeight="1">
      <c r="A2" s="73" t="s">
        <v>148</v>
      </c>
      <c r="B2" s="73"/>
      <c r="C2" s="73"/>
      <c r="D2" s="73"/>
      <c r="E2" s="73"/>
      <c r="F2" s="73"/>
      <c r="G2" s="73"/>
      <c r="H2" s="73"/>
    </row>
    <row r="4" spans="1:8" ht="26.4">
      <c r="A4" s="107" t="s">
        <v>10</v>
      </c>
      <c r="B4" s="107" t="s">
        <v>23</v>
      </c>
      <c r="C4" s="107" t="s">
        <v>52</v>
      </c>
      <c r="D4" s="107" t="s">
        <v>38</v>
      </c>
      <c r="E4" s="107" t="s">
        <v>39</v>
      </c>
      <c r="F4" s="108" t="s">
        <v>15</v>
      </c>
      <c r="G4" s="108"/>
      <c r="H4" s="40" t="s">
        <v>53</v>
      </c>
    </row>
    <row r="5" spans="1:8">
      <c r="A5" s="107"/>
      <c r="B5" s="107"/>
      <c r="C5" s="107"/>
      <c r="D5" s="107"/>
      <c r="E5" s="107"/>
      <c r="F5" s="41" t="s">
        <v>19</v>
      </c>
      <c r="G5" s="41" t="s">
        <v>20</v>
      </c>
      <c r="H5" s="40" t="s">
        <v>45</v>
      </c>
    </row>
    <row r="6" spans="1:8">
      <c r="A6" s="11">
        <v>1</v>
      </c>
      <c r="B6" s="10" t="s">
        <v>29</v>
      </c>
      <c r="C6" s="104" t="s">
        <v>54</v>
      </c>
      <c r="D6" s="105"/>
      <c r="E6" s="105"/>
      <c r="F6" s="105"/>
      <c r="G6" s="105"/>
      <c r="H6" s="106"/>
    </row>
    <row r="7" spans="1:8">
      <c r="A7" s="11">
        <v>2</v>
      </c>
      <c r="B7" s="10" t="s">
        <v>34</v>
      </c>
      <c r="C7" s="104" t="s">
        <v>72</v>
      </c>
      <c r="D7" s="105"/>
      <c r="E7" s="105"/>
      <c r="F7" s="105"/>
      <c r="G7" s="105"/>
      <c r="H7" s="106"/>
    </row>
    <row r="8" spans="1:8" ht="15.75" customHeight="1">
      <c r="A8" s="11">
        <v>3</v>
      </c>
      <c r="B8" s="10" t="s">
        <v>35</v>
      </c>
      <c r="C8" s="104" t="s">
        <v>72</v>
      </c>
      <c r="D8" s="105"/>
      <c r="E8" s="105"/>
      <c r="F8" s="105"/>
      <c r="G8" s="105"/>
      <c r="H8" s="106"/>
    </row>
    <row r="9" spans="1:8" ht="15.75" customHeight="1">
      <c r="A9" s="11">
        <v>4</v>
      </c>
      <c r="B9" s="10" t="s">
        <v>36</v>
      </c>
      <c r="C9" s="104" t="s">
        <v>72</v>
      </c>
      <c r="D9" s="105"/>
      <c r="E9" s="105"/>
      <c r="F9" s="105"/>
      <c r="G9" s="105"/>
      <c r="H9" s="106"/>
    </row>
  </sheetData>
  <mergeCells count="11">
    <mergeCell ref="A2:H2"/>
    <mergeCell ref="C6:H6"/>
    <mergeCell ref="C7:H7"/>
    <mergeCell ref="C8:H8"/>
    <mergeCell ref="C9:H9"/>
    <mergeCell ref="A4:A5"/>
    <mergeCell ref="B4:B5"/>
    <mergeCell ref="C4:C5"/>
    <mergeCell ref="D4:D5"/>
    <mergeCell ref="E4:E5"/>
    <mergeCell ref="F4:G4"/>
  </mergeCells>
  <hyperlinks>
    <hyperlink ref="D4" r:id="rId1" display="javascript:scrollText(5421891)" xr:uid="{00000000-0004-0000-0500-000000000000}"/>
  </hyperlinks>
  <pageMargins left="0.7" right="0.7" top="0.75" bottom="0.75" header="0.3" footer="0.3"/>
  <pageSetup paperSize="9" orientation="landscape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1-илова</vt:lpstr>
      <vt:lpstr>2-илова</vt:lpstr>
      <vt:lpstr>3-илова</vt:lpstr>
      <vt:lpstr>4-илова</vt:lpstr>
      <vt:lpstr>5-илова</vt:lpstr>
      <vt:lpstr>6-илова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2026-04-11T08:04:46Z</dcterms:modified>
</cp:coreProperties>
</file>