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</sheets>
  <calcPr calcId="144525"/>
</workbook>
</file>

<file path=xl/calcChain.xml><?xml version="1.0" encoding="utf-8"?>
<calcChain xmlns="http://schemas.openxmlformats.org/spreadsheetml/2006/main">
  <c r="L73" i="5" l="1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14" i="4"/>
  <c r="C8" i="1" l="1"/>
  <c r="L13" i="4" l="1"/>
</calcChain>
</file>

<file path=xl/sharedStrings.xml><?xml version="1.0" encoding="utf-8"?>
<sst xmlns="http://schemas.openxmlformats.org/spreadsheetml/2006/main" count="462" uniqueCount="144">
  <si>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</si>
  <si>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</si>
  <si>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</si>
  <si>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шундан:
</t>
  </si>
  <si>
    <t>жами</t>
  </si>
  <si>
    <t>иш ҳақи ва унга тенглаштирувчи тўловлар миқдори</t>
  </si>
  <si>
    <t xml:space="preserve">ягона ижтимоий солиқ
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</si>
  <si>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</si>
  <si>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</si>
  <si>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Вазирлар Маҳкамаси ҳузуридаги олий аттестация комиссяси</t>
  </si>
  <si>
    <t>Ўзбекистон Республикаси Вазирлар Маҳкамаси ҳузуридаги олий аттестация комиссясининг 2022 йилда бюджетдан ажратилган маблағларнинг чегараланган миқдорининг ўз тасарруфидаги бюджет ташкилотлари кесимида тақсимоти тўғрисида</t>
  </si>
  <si>
    <t>( минг. сўм)</t>
  </si>
  <si>
    <t>Т/р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</si>
  <si>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</si>
  <si>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</si>
  <si>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</si>
  <si>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</si>
  <si>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</si>
  <si>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</si>
  <si>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</si>
  <si>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</si>
  <si>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</si>
  <si>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</si>
  <si>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Капитал қўйилмалар ҳисобидан амалга оширилаётган лойиҳалар мавжуд эмас</t>
  </si>
  <si>
    <t>ОАК тасарруфида бюджет ташкилотлари мавжуд эмас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</si>
  <si>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</si>
  <si>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</si>
  <si>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</si>
  <si>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</si>
  <si>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</si>
  <si>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</si>
  <si>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</si>
  <si>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</si>
  <si>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</si>
  <si>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</si>
  <si>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</si>
  <si>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</si>
  <si>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</si>
  <si>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</si>
  <si>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Танловлар (тендерлар) ўтказилмади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</si>
  <si>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</si>
  <si>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</si>
  <si>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</si>
  <si>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</si>
  <si>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</si>
  <si>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</si>
  <si>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</si>
  <si>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</si>
  <si>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</si>
  <si>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Асосий воситалар харид қилиш учун ўтказилган танловлар (тендерлар) ва амалга оширилган давлат харидлари  амалга оширилмади</t>
  </si>
  <si>
    <t>Молиялаштириш манбаси (бюджет/ бюджетдан ташқари маблағлар ҳисобидан)</t>
  </si>
  <si>
    <t>Харид қилинган товарлар (хизматлар) жами миқдори (хажми) қиймати (сўм)</t>
  </si>
  <si>
    <t>O'ZBEKTELEKOM</t>
  </si>
  <si>
    <t>Бюджет</t>
  </si>
  <si>
    <t>Тўғридан-тўғри (№ПФ-3953)</t>
  </si>
  <si>
    <t>Бензин</t>
  </si>
  <si>
    <t>литр</t>
  </si>
  <si>
    <t>ЧП " УмаровТ.С"</t>
  </si>
  <si>
    <t>Бюджетдан ташқари</t>
  </si>
  <si>
    <t>"OAK Axborot Kommunikatsiya texnologiyalarini JE va RM" ДУК</t>
  </si>
  <si>
    <t>Дона</t>
  </si>
  <si>
    <t>"O'zR MARKAZIY BANKINING "DAVLAT BELGISI"" DUK</t>
  </si>
  <si>
    <t>Ягона етказиб берувчи (ЎРҚ №472)</t>
  </si>
  <si>
    <t>Электрон- аукцион</t>
  </si>
  <si>
    <t>Нац пресс центр</t>
  </si>
  <si>
    <t>ЧП"KANS SHOP"</t>
  </si>
  <si>
    <t>ЎРҚ -684 (энг яхши таклиф)</t>
  </si>
  <si>
    <t>Тадбир номи</t>
  </si>
  <si>
    <t>Шартноманинг умумий қиймати</t>
  </si>
  <si>
    <t>Қурилиш, реконструкция қилиш ва таъмирлаш ишлари бўйича тановлар (тендерлар) ўтказилмади</t>
  </si>
  <si>
    <t>Хисобот даври</t>
  </si>
  <si>
    <t>Лот рақами</t>
  </si>
  <si>
    <t xml:space="preserve">Пудратчи тўғрисида маълумотлар </t>
  </si>
  <si>
    <t>Номи</t>
  </si>
  <si>
    <t>СТИР</t>
  </si>
  <si>
    <t>Услуга интернета</t>
  </si>
  <si>
    <t>услуга</t>
  </si>
  <si>
    <t>Услуги телефонной связи</t>
  </si>
  <si>
    <t>Услуги хостинга</t>
  </si>
  <si>
    <t>Пресс конференция</t>
  </si>
  <si>
    <t>Услуга кибербезопасности</t>
  </si>
  <si>
    <t>"KIBERXAVFSIZLIK MARKAZI" DUK</t>
  </si>
  <si>
    <t>Спец связь</t>
  </si>
  <si>
    <t>Республика махсус алока богламаси</t>
  </si>
  <si>
    <t>Услуги IJRO</t>
  </si>
  <si>
    <t>Услуги защищенной эл почты E-XAT</t>
  </si>
  <si>
    <t>Изготовление  дипломов и обложек к дипломам</t>
  </si>
  <si>
    <t>Бумага А4</t>
  </si>
  <si>
    <t>Заправка картриджа</t>
  </si>
  <si>
    <t>KUANGJI MASTER MCHJ</t>
  </si>
  <si>
    <t>Жесткий диск</t>
  </si>
  <si>
    <t>"KANS TEX DELUX" МЧЖ</t>
  </si>
  <si>
    <t>Услуга по техническому и программному обслуживанию услуги интернет</t>
  </si>
  <si>
    <t>ГУП "ЦРИТ" при АН РУз</t>
  </si>
  <si>
    <t>Клей</t>
  </si>
  <si>
    <t>MCHJ SHURCHA ZIYO</t>
  </si>
  <si>
    <t>Скобы для степлера</t>
  </si>
  <si>
    <t>Ручка шариковая</t>
  </si>
  <si>
    <t>Замазка канцелярская</t>
  </si>
  <si>
    <t>Антиплагиат</t>
  </si>
  <si>
    <t>Принтер</t>
  </si>
  <si>
    <t>Мавзу</t>
  </si>
  <si>
    <t>Услуги типографии</t>
  </si>
  <si>
    <t>2022 йилда Ўзбекистон Республикаси Вазирлар Маҳкамаси ҳузуридаги олий аттестация комиссяси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</si>
  <si>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2022 йилда Ўзбекистон Республикаси Вазирлар Маҳкамаси ҳузуридаги олий аттестация комиссясининг  капитал қўйилмалар ҳисобидан амалга оширилаётган лойиҳаларнинг ижроси тўғрисидаги
МАЪЛУМОТЛАР</t>
  </si>
  <si>
    <t>2022 йилда Ўзбекистон Республикаси Вазирлар Маҳкамаси ҳузуридаги олий аттестация комиссяси томонидан ўтказилган танловлар (тендерлар) ва амалга оширилган давлат харидлари тўғрисидаги
МАЪЛУМОТЛАР</t>
  </si>
  <si>
    <t>2022 йилда Ўзбекистон Республикаси Вазирлар Маҳкамаси ҳузуридаги олий аттестация комиссяси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</si>
  <si>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2022 йилда Ўзбекистон Республикаси Вазирлар Маҳкамаси ҳузуридаги олий аттестация комиссяси томонидан қурилиш, реконструкция қилиш ва таъмирлаш ишлари бўйича ўтказилган танловлар (тендерлар) тўғрисидаги
МАЪЛУМОТЛАР</t>
  </si>
  <si>
    <t>МЧЖ FAST MOVEMENT GROUP</t>
  </si>
  <si>
    <t>МЧЖ "UNG Petro"</t>
  </si>
  <si>
    <t>МЧЖ Единый интегратор UZINFOCOM</t>
  </si>
  <si>
    <t>МЧЖ "UNICON-SOFT"</t>
  </si>
  <si>
    <t>Автомашина мойини алмаштириш ва таъмирлаш</t>
  </si>
  <si>
    <t>Электрон- дўкон</t>
  </si>
  <si>
    <t>МЧЖ "DESKFORM"</t>
  </si>
  <si>
    <t>МЧЖ JAUMKANS PAPERS</t>
  </si>
  <si>
    <t>МЧЖ "Azmir Nashr Print"</t>
  </si>
  <si>
    <t>DAVLAT AXBOROT TIZIMLARINI YARATISH VA QO`LLAB QUVVATLASH</t>
  </si>
  <si>
    <t>Архивная обработка документов</t>
  </si>
  <si>
    <t>Центральный госархив РУз</t>
  </si>
  <si>
    <t>МЧЖ FORWARD TECHNOLOGY SOLUTION</t>
  </si>
  <si>
    <t>Малака ошириш</t>
  </si>
  <si>
    <t>ЎзР Адлия вазир. Юристлар малакасини ошириш маркази</t>
  </si>
  <si>
    <t>OAK Axborot Kommunikatsiya texnologiyalarini JE va RM" ДУК</t>
  </si>
  <si>
    <t>Антиплагиат текшируви</t>
  </si>
  <si>
    <t>Карта флеш памяти</t>
  </si>
  <si>
    <t>МЧЖ"POWER MAX GROUP"</t>
  </si>
  <si>
    <t>дона</t>
  </si>
  <si>
    <t>Мышь компьютерная</t>
  </si>
  <si>
    <t>ЧП SERGELI OBOD DIYOR</t>
  </si>
  <si>
    <t>ХАМРАКУЛОВ УМИД ДАВРОНОВИЧ</t>
  </si>
  <si>
    <t>Принтер цветной</t>
  </si>
  <si>
    <t>Нашир ишлари</t>
  </si>
  <si>
    <t>ALISHER NAVOIY NOM TOSHKENT DAVLAT O‘ZBEK TILI VA ADABIYOTI UNIVE</t>
  </si>
  <si>
    <t>YATT XUSANOVA GAVXAR KANALEVNA</t>
  </si>
  <si>
    <t>Компьютерни таъмирлаш</t>
  </si>
  <si>
    <t>Суғурта</t>
  </si>
  <si>
    <t>НКЭИС Узбекинвест</t>
  </si>
  <si>
    <t>Услуга мобильной связи</t>
  </si>
  <si>
    <t>МЧЖ UNIVERSAL MOBILE SYSTEMS</t>
  </si>
  <si>
    <t>Услуга по подшивке документов</t>
  </si>
  <si>
    <t>ЧП"rashod asim"</t>
  </si>
  <si>
    <t>Комунал тўловлар</t>
  </si>
  <si>
    <t>Управление делами АН РУз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</si>
</sst>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0" xfId="0" applyFont="1" applyFill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1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0" borderId="0" xfId="0" applyFont="1"/>
    <xf numFmtId="0" fontId="13" fillId="2" borderId="1" xfId="2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view="pageBreakPreview" zoomScale="85" zoomScaleNormal="100" zoomScaleSheetLayoutView="85" workbookViewId="0">
      <selection activeCell="B9" sqref="B9:G9"/>
    </sheetView>
  </sheetViews>
  <sheetFormatPr defaultRowHeight="15.75" x14ac:dyDescent="0.25"/>
  <cols>
    <col min="1" max="1" width="9.140625" style="2"/>
    <col min="2" max="2" width="25.7109375" style="2" customWidth="1"/>
    <col min="3" max="3" width="16.5703125" style="2" bestFit="1" customWidth="1"/>
    <col min="4" max="4" width="21.28515625" style="2" customWidth="1"/>
    <col min="5" max="5" width="17.5703125" style="2" customWidth="1"/>
    <col min="6" max="6" width="19.140625" style="2" customWidth="1"/>
    <col min="7" max="7" width="32.28515625" style="2" customWidth="1"/>
    <col min="8" max="16384" width="9.140625" style="2"/>
  </cols>
  <sheetData>
    <row r="2" spans="1:12" ht="33.75" customHeight="1" x14ac:dyDescent="0.25">
      <c r="A2" s="53" t="s">
        <v>10</v>
      </c>
      <c r="B2" s="53"/>
      <c r="C2" s="53"/>
      <c r="D2" s="53"/>
      <c r="E2" s="53"/>
      <c r="F2" s="53"/>
      <c r="G2" s="53"/>
      <c r="H2" s="1"/>
      <c r="I2" s="1"/>
      <c r="J2" s="1"/>
      <c r="K2" s="1"/>
      <c r="L2" s="1"/>
    </row>
    <row r="4" spans="1:12" x14ac:dyDescent="0.25">
      <c r="G4" s="4" t="s">
        <v>11</v>
      </c>
    </row>
    <row r="5" spans="1:12" x14ac:dyDescent="0.25">
      <c r="A5" s="57" t="s">
        <v>0</v>
      </c>
      <c r="B5" s="57" t="s">
        <v>1</v>
      </c>
      <c r="C5" s="57" t="s">
        <v>2</v>
      </c>
      <c r="D5" s="57"/>
      <c r="E5" s="57"/>
      <c r="F5" s="57"/>
      <c r="G5" s="57"/>
    </row>
    <row r="6" spans="1:12" ht="45" customHeight="1" x14ac:dyDescent="0.25">
      <c r="A6" s="57"/>
      <c r="B6" s="57"/>
      <c r="C6" s="57" t="s">
        <v>4</v>
      </c>
      <c r="D6" s="57" t="s">
        <v>3</v>
      </c>
      <c r="E6" s="57"/>
      <c r="F6" s="57"/>
      <c r="G6" s="57"/>
    </row>
    <row r="7" spans="1:12" ht="63" x14ac:dyDescent="0.25">
      <c r="A7" s="57"/>
      <c r="B7" s="57"/>
      <c r="C7" s="57"/>
      <c r="D7" s="3" t="s">
        <v>5</v>
      </c>
      <c r="E7" s="3" t="s">
        <v>6</v>
      </c>
      <c r="F7" s="3" t="s">
        <v>7</v>
      </c>
      <c r="G7" s="3" t="s">
        <v>8</v>
      </c>
    </row>
    <row r="8" spans="1:12" ht="78.75" x14ac:dyDescent="0.25">
      <c r="A8" s="3">
        <v>1</v>
      </c>
      <c r="B8" s="3" t="s">
        <v>9</v>
      </c>
      <c r="C8" s="6">
        <f>+D8+E8+F8</f>
        <v>1368536</v>
      </c>
      <c r="D8" s="5">
        <v>924384</v>
      </c>
      <c r="E8" s="5">
        <v>231696</v>
      </c>
      <c r="F8" s="5">
        <v>212456</v>
      </c>
      <c r="G8" s="5"/>
    </row>
    <row r="9" spans="1:12" x14ac:dyDescent="0.25">
      <c r="A9" s="3">
        <v>2</v>
      </c>
      <c r="B9" s="54" t="s">
        <v>24</v>
      </c>
      <c r="C9" s="55"/>
      <c r="D9" s="55"/>
      <c r="E9" s="55"/>
      <c r="F9" s="55"/>
      <c r="G9" s="56"/>
    </row>
  </sheetData>
  <mergeCells count="7">
    <mergeCell ref="A2:G2"/>
    <mergeCell ref="B9:G9"/>
    <mergeCell ref="C5:G5"/>
    <mergeCell ref="D6:G6"/>
    <mergeCell ref="C6:C7"/>
    <mergeCell ref="B5:B7"/>
    <mergeCell ref="A5:A7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A4" sqref="A4"/>
    </sheetView>
  </sheetViews>
  <sheetFormatPr defaultRowHeight="15.75" x14ac:dyDescent="0.25"/>
  <cols>
    <col min="1" max="1" width="9.140625" style="9"/>
    <col min="2" max="2" width="12.85546875" style="9" customWidth="1"/>
    <col min="3" max="7" width="9.140625" style="9"/>
    <col min="8" max="10" width="20.85546875" style="9" customWidth="1"/>
    <col min="11" max="16384" width="9.140625" style="9"/>
  </cols>
  <sheetData>
    <row r="3" spans="1:10" ht="58.5" customHeight="1" x14ac:dyDescent="0.25">
      <c r="A3" s="59" t="s">
        <v>104</v>
      </c>
      <c r="B3" s="59"/>
      <c r="C3" s="59"/>
      <c r="D3" s="59"/>
      <c r="E3" s="59"/>
      <c r="F3" s="59"/>
      <c r="G3" s="59"/>
      <c r="H3" s="59"/>
      <c r="I3" s="59"/>
      <c r="J3" s="59"/>
    </row>
    <row r="6" spans="1:10" ht="48.75" customHeight="1" x14ac:dyDescent="0.25">
      <c r="A6" s="63" t="s">
        <v>12</v>
      </c>
      <c r="B6" s="58" t="s">
        <v>13</v>
      </c>
      <c r="C6" s="58" t="s">
        <v>14</v>
      </c>
      <c r="D6" s="58" t="s">
        <v>15</v>
      </c>
      <c r="E6" s="58" t="s">
        <v>16</v>
      </c>
      <c r="F6" s="64" t="s">
        <v>17</v>
      </c>
      <c r="G6" s="64"/>
      <c r="H6" s="58" t="s">
        <v>18</v>
      </c>
      <c r="I6" s="58" t="s">
        <v>19</v>
      </c>
      <c r="J6" s="58" t="s">
        <v>20</v>
      </c>
    </row>
    <row r="7" spans="1:10" ht="47.25" x14ac:dyDescent="0.25">
      <c r="A7" s="63"/>
      <c r="B7" s="58"/>
      <c r="C7" s="58"/>
      <c r="D7" s="58"/>
      <c r="E7" s="58"/>
      <c r="F7" s="7" t="s">
        <v>21</v>
      </c>
      <c r="G7" s="7" t="s">
        <v>22</v>
      </c>
      <c r="H7" s="58"/>
      <c r="I7" s="58"/>
      <c r="J7" s="58"/>
    </row>
    <row r="8" spans="1:10" x14ac:dyDescent="0.25">
      <c r="A8" s="8">
        <v>1</v>
      </c>
      <c r="B8" s="60" t="s">
        <v>23</v>
      </c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8">
        <v>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8">
        <v>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8">
        <v>4</v>
      </c>
      <c r="B11" s="10"/>
      <c r="C11" s="10"/>
      <c r="D11" s="11"/>
      <c r="E11" s="10"/>
      <c r="F11" s="10"/>
      <c r="G11" s="10"/>
      <c r="H11" s="10"/>
      <c r="I11" s="10"/>
      <c r="J11" s="10"/>
    </row>
  </sheetData>
  <mergeCells count="11">
    <mergeCell ref="H6:H7"/>
    <mergeCell ref="I6:I7"/>
    <mergeCell ref="J6:J7"/>
    <mergeCell ref="A3:J3"/>
    <mergeCell ref="B8:J8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view="pageBreakPreview" zoomScale="85" zoomScaleNormal="100" zoomScaleSheetLayoutView="85" workbookViewId="0">
      <selection activeCell="A11" sqref="A11:F14"/>
    </sheetView>
  </sheetViews>
  <sheetFormatPr defaultRowHeight="15.75" x14ac:dyDescent="0.25"/>
  <cols>
    <col min="1" max="2" width="9.140625" style="9"/>
    <col min="3" max="3" width="40.5703125" style="9" customWidth="1"/>
    <col min="4" max="4" width="17.85546875" style="9" customWidth="1"/>
    <col min="5" max="5" width="15.140625" style="9" customWidth="1"/>
    <col min="6" max="6" width="29.42578125" style="9" customWidth="1"/>
    <col min="7" max="16384" width="9.140625" style="9"/>
  </cols>
  <sheetData>
    <row r="2" spans="1:6" ht="50.25" customHeight="1" x14ac:dyDescent="0.25">
      <c r="A2" s="59" t="s">
        <v>105</v>
      </c>
      <c r="B2" s="59"/>
      <c r="C2" s="59"/>
      <c r="D2" s="59"/>
      <c r="E2" s="59"/>
      <c r="F2" s="59"/>
    </row>
    <row r="5" spans="1:6" x14ac:dyDescent="0.25">
      <c r="A5" s="66" t="s">
        <v>12</v>
      </c>
      <c r="B5" s="66" t="s">
        <v>25</v>
      </c>
      <c r="C5" s="66" t="s">
        <v>26</v>
      </c>
      <c r="D5" s="66" t="s">
        <v>27</v>
      </c>
      <c r="E5" s="66"/>
      <c r="F5" s="66" t="s">
        <v>28</v>
      </c>
    </row>
    <row r="6" spans="1:6" x14ac:dyDescent="0.25">
      <c r="A6" s="66"/>
      <c r="B6" s="66"/>
      <c r="C6" s="66"/>
      <c r="D6" s="12" t="s">
        <v>29</v>
      </c>
      <c r="E6" s="12" t="s">
        <v>30</v>
      </c>
      <c r="F6" s="66"/>
    </row>
    <row r="7" spans="1:6" x14ac:dyDescent="0.25">
      <c r="A7" s="58">
        <v>1</v>
      </c>
      <c r="B7" s="65" t="s">
        <v>31</v>
      </c>
      <c r="C7" s="13" t="s">
        <v>32</v>
      </c>
      <c r="D7" s="67" t="s">
        <v>39</v>
      </c>
      <c r="E7" s="68"/>
      <c r="F7" s="69"/>
    </row>
    <row r="8" spans="1:6" ht="31.5" x14ac:dyDescent="0.25">
      <c r="A8" s="58"/>
      <c r="B8" s="65"/>
      <c r="C8" s="13" t="s">
        <v>33</v>
      </c>
      <c r="D8" s="67" t="s">
        <v>39</v>
      </c>
      <c r="E8" s="68"/>
      <c r="F8" s="69"/>
    </row>
    <row r="9" spans="1:6" ht="31.5" x14ac:dyDescent="0.25">
      <c r="A9" s="58"/>
      <c r="B9" s="65"/>
      <c r="C9" s="13" t="s">
        <v>34</v>
      </c>
      <c r="D9" s="67" t="s">
        <v>39</v>
      </c>
      <c r="E9" s="68"/>
      <c r="F9" s="69"/>
    </row>
    <row r="10" spans="1:6" ht="31.5" x14ac:dyDescent="0.25">
      <c r="A10" s="58"/>
      <c r="B10" s="65"/>
      <c r="C10" s="13" t="s">
        <v>35</v>
      </c>
      <c r="D10" s="67" t="s">
        <v>39</v>
      </c>
      <c r="E10" s="68"/>
      <c r="F10" s="69"/>
    </row>
    <row r="11" spans="1:6" x14ac:dyDescent="0.25">
      <c r="A11" s="58">
        <v>2</v>
      </c>
      <c r="B11" s="65" t="s">
        <v>36</v>
      </c>
      <c r="C11" s="13" t="s">
        <v>32</v>
      </c>
      <c r="D11" s="67" t="s">
        <v>39</v>
      </c>
      <c r="E11" s="68"/>
      <c r="F11" s="69"/>
    </row>
    <row r="12" spans="1:6" ht="31.5" x14ac:dyDescent="0.25">
      <c r="A12" s="58"/>
      <c r="B12" s="65"/>
      <c r="C12" s="13" t="s">
        <v>33</v>
      </c>
      <c r="D12" s="67" t="s">
        <v>39</v>
      </c>
      <c r="E12" s="68"/>
      <c r="F12" s="69"/>
    </row>
    <row r="13" spans="1:6" ht="31.5" x14ac:dyDescent="0.25">
      <c r="A13" s="58"/>
      <c r="B13" s="65"/>
      <c r="C13" s="13" t="s">
        <v>34</v>
      </c>
      <c r="D13" s="67" t="s">
        <v>39</v>
      </c>
      <c r="E13" s="68"/>
      <c r="F13" s="69"/>
    </row>
    <row r="14" spans="1:6" ht="31.5" x14ac:dyDescent="0.25">
      <c r="A14" s="58"/>
      <c r="B14" s="65"/>
      <c r="C14" s="13" t="s">
        <v>35</v>
      </c>
      <c r="D14" s="67" t="s">
        <v>39</v>
      </c>
      <c r="E14" s="68"/>
      <c r="F14" s="69"/>
    </row>
    <row r="15" spans="1:6" x14ac:dyDescent="0.25">
      <c r="A15" s="58">
        <v>3</v>
      </c>
      <c r="B15" s="65" t="s">
        <v>37</v>
      </c>
      <c r="C15" s="13" t="s">
        <v>32</v>
      </c>
      <c r="D15" s="67"/>
      <c r="E15" s="68"/>
      <c r="F15" s="69"/>
    </row>
    <row r="16" spans="1:6" ht="31.5" x14ac:dyDescent="0.25">
      <c r="A16" s="58"/>
      <c r="B16" s="65"/>
      <c r="C16" s="13" t="s">
        <v>33</v>
      </c>
      <c r="D16" s="67"/>
      <c r="E16" s="68"/>
      <c r="F16" s="69"/>
    </row>
    <row r="17" spans="1:6" ht="31.5" x14ac:dyDescent="0.25">
      <c r="A17" s="58"/>
      <c r="B17" s="65"/>
      <c r="C17" s="13" t="s">
        <v>34</v>
      </c>
      <c r="D17" s="67"/>
      <c r="E17" s="68"/>
      <c r="F17" s="69"/>
    </row>
    <row r="18" spans="1:6" ht="31.5" x14ac:dyDescent="0.25">
      <c r="A18" s="58"/>
      <c r="B18" s="65"/>
      <c r="C18" s="13" t="s">
        <v>35</v>
      </c>
      <c r="D18" s="67"/>
      <c r="E18" s="68"/>
      <c r="F18" s="69"/>
    </row>
    <row r="19" spans="1:6" x14ac:dyDescent="0.25">
      <c r="A19" s="58">
        <v>4</v>
      </c>
      <c r="B19" s="65" t="s">
        <v>38</v>
      </c>
      <c r="C19" s="13" t="s">
        <v>32</v>
      </c>
      <c r="D19" s="67"/>
      <c r="E19" s="68"/>
      <c r="F19" s="69"/>
    </row>
    <row r="20" spans="1:6" ht="31.5" x14ac:dyDescent="0.25">
      <c r="A20" s="58"/>
      <c r="B20" s="65"/>
      <c r="C20" s="13" t="s">
        <v>33</v>
      </c>
      <c r="D20" s="67"/>
      <c r="E20" s="68"/>
      <c r="F20" s="69"/>
    </row>
    <row r="21" spans="1:6" ht="31.5" x14ac:dyDescent="0.25">
      <c r="A21" s="58"/>
      <c r="B21" s="65"/>
      <c r="C21" s="13" t="s">
        <v>34</v>
      </c>
      <c r="D21" s="67"/>
      <c r="E21" s="68"/>
      <c r="F21" s="69"/>
    </row>
    <row r="22" spans="1:6" ht="31.5" x14ac:dyDescent="0.25">
      <c r="A22" s="58"/>
      <c r="B22" s="65"/>
      <c r="C22" s="13" t="s">
        <v>35</v>
      </c>
      <c r="D22" s="67"/>
      <c r="E22" s="68"/>
      <c r="F22" s="69"/>
    </row>
  </sheetData>
  <mergeCells count="30">
    <mergeCell ref="D21:F21"/>
    <mergeCell ref="D22:F22"/>
    <mergeCell ref="D15:F15"/>
    <mergeCell ref="D16:F16"/>
    <mergeCell ref="D18:F18"/>
    <mergeCell ref="D19:F19"/>
    <mergeCell ref="D20:F20"/>
    <mergeCell ref="D17:F17"/>
    <mergeCell ref="A2:F2"/>
    <mergeCell ref="D7:F7"/>
    <mergeCell ref="D8:F8"/>
    <mergeCell ref="D9:F9"/>
    <mergeCell ref="D10:F10"/>
    <mergeCell ref="D5:E5"/>
    <mergeCell ref="F5:F6"/>
    <mergeCell ref="D11:F11"/>
    <mergeCell ref="A11:A14"/>
    <mergeCell ref="B11:B14"/>
    <mergeCell ref="A15:A18"/>
    <mergeCell ref="B15:B18"/>
    <mergeCell ref="D12:F12"/>
    <mergeCell ref="D13:F13"/>
    <mergeCell ref="D14:F14"/>
    <mergeCell ref="A19:A22"/>
    <mergeCell ref="B19:B22"/>
    <mergeCell ref="A5:A6"/>
    <mergeCell ref="B5:B6"/>
    <mergeCell ref="C5:C6"/>
    <mergeCell ref="A7:A10"/>
    <mergeCell ref="B7:B10"/>
  </mergeCells>
  <pageMargins left="0.7" right="0.7" top="0.75" bottom="0.75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view="pageBreakPreview" zoomScale="85" zoomScaleNormal="100" zoomScaleSheetLayoutView="85" workbookViewId="0">
      <selection activeCell="G30" sqref="G30"/>
    </sheetView>
  </sheetViews>
  <sheetFormatPr defaultRowHeight="15" x14ac:dyDescent="0.25"/>
  <cols>
    <col min="1" max="2" width="9.140625" style="103"/>
    <col min="3" max="3" width="17.42578125" style="103" customWidth="1"/>
    <col min="4" max="4" width="19.140625" style="103" customWidth="1"/>
    <col min="5" max="5" width="17.42578125" style="103" customWidth="1"/>
    <col min="6" max="6" width="17.85546875" style="103" customWidth="1"/>
    <col min="7" max="8" width="12.28515625" style="103" customWidth="1"/>
    <col min="9" max="9" width="25.5703125" style="103" customWidth="1"/>
    <col min="10" max="10" width="19.5703125" style="103" customWidth="1"/>
    <col min="11" max="12" width="25.5703125" style="103" customWidth="1"/>
    <col min="13" max="16384" width="9.140625" style="103"/>
  </cols>
  <sheetData>
    <row r="7" spans="1:12" ht="53.25" customHeight="1" x14ac:dyDescent="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11" spans="1:12" ht="63" x14ac:dyDescent="0.25">
      <c r="A11" s="66" t="s">
        <v>12</v>
      </c>
      <c r="B11" s="66" t="s">
        <v>25</v>
      </c>
      <c r="C11" s="66" t="s">
        <v>40</v>
      </c>
      <c r="D11" s="104" t="s">
        <v>41</v>
      </c>
      <c r="E11" s="66" t="s">
        <v>42</v>
      </c>
      <c r="F11" s="66" t="s">
        <v>43</v>
      </c>
      <c r="G11" s="73" t="s">
        <v>17</v>
      </c>
      <c r="H11" s="73"/>
      <c r="I11" s="66" t="s">
        <v>44</v>
      </c>
      <c r="J11" s="66" t="s">
        <v>45</v>
      </c>
      <c r="K11" s="66" t="s">
        <v>46</v>
      </c>
      <c r="L11" s="36" t="s">
        <v>47</v>
      </c>
    </row>
    <row r="12" spans="1:12" ht="31.5" x14ac:dyDescent="0.25">
      <c r="A12" s="66"/>
      <c r="B12" s="66"/>
      <c r="C12" s="66"/>
      <c r="D12" s="104"/>
      <c r="E12" s="66"/>
      <c r="F12" s="66"/>
      <c r="G12" s="37" t="s">
        <v>21</v>
      </c>
      <c r="H12" s="37" t="s">
        <v>22</v>
      </c>
      <c r="I12" s="66"/>
      <c r="J12" s="66"/>
      <c r="K12" s="66"/>
      <c r="L12" s="36" t="s">
        <v>48</v>
      </c>
    </row>
    <row r="13" spans="1:12" s="17" customFormat="1" ht="60" customHeight="1" x14ac:dyDescent="0.25">
      <c r="A13" s="46">
        <v>1</v>
      </c>
      <c r="B13" s="46" t="s">
        <v>31</v>
      </c>
      <c r="C13" s="46" t="s">
        <v>100</v>
      </c>
      <c r="D13" s="46" t="s">
        <v>58</v>
      </c>
      <c r="E13" s="46" t="s">
        <v>63</v>
      </c>
      <c r="F13" s="38">
        <v>22111008100366</v>
      </c>
      <c r="G13" s="39" t="s">
        <v>108</v>
      </c>
      <c r="H13" s="23">
        <v>306546099</v>
      </c>
      <c r="I13" s="46" t="s">
        <v>60</v>
      </c>
      <c r="J13" s="46">
        <v>1</v>
      </c>
      <c r="K13" s="20">
        <v>2180000</v>
      </c>
      <c r="L13" s="20">
        <f>J13*K13</f>
        <v>2180000</v>
      </c>
    </row>
    <row r="14" spans="1:12" ht="58.5" customHeight="1" x14ac:dyDescent="0.25">
      <c r="A14" s="35">
        <v>2</v>
      </c>
      <c r="B14" s="16" t="s">
        <v>36</v>
      </c>
      <c r="C14" s="46" t="s">
        <v>100</v>
      </c>
      <c r="D14" s="46" t="s">
        <v>58</v>
      </c>
      <c r="E14" s="46" t="s">
        <v>63</v>
      </c>
      <c r="F14" s="38">
        <v>22111008301325</v>
      </c>
      <c r="G14" s="39" t="s">
        <v>108</v>
      </c>
      <c r="H14" s="23">
        <v>306546099</v>
      </c>
      <c r="I14" s="46" t="s">
        <v>60</v>
      </c>
      <c r="J14" s="46">
        <v>1</v>
      </c>
      <c r="K14" s="20">
        <v>3315000</v>
      </c>
      <c r="L14" s="20">
        <f>J14*K14</f>
        <v>3315000</v>
      </c>
    </row>
    <row r="15" spans="1:12" ht="15.75" x14ac:dyDescent="0.25">
      <c r="A15" s="35">
        <v>3</v>
      </c>
      <c r="B15" s="16" t="s">
        <v>37</v>
      </c>
      <c r="C15" s="70" t="s">
        <v>49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1:12" ht="15.75" x14ac:dyDescent="0.25">
      <c r="A16" s="35">
        <v>4</v>
      </c>
      <c r="B16" s="16" t="s">
        <v>38</v>
      </c>
      <c r="C16" s="70" t="s">
        <v>49</v>
      </c>
      <c r="D16" s="71"/>
      <c r="E16" s="71"/>
      <c r="F16" s="71"/>
      <c r="G16" s="71"/>
      <c r="H16" s="71"/>
      <c r="I16" s="71"/>
      <c r="J16" s="71"/>
      <c r="K16" s="71"/>
      <c r="L16" s="72"/>
    </row>
  </sheetData>
  <mergeCells count="13">
    <mergeCell ref="C15:L15"/>
    <mergeCell ref="C16:L16"/>
    <mergeCell ref="G11:H11"/>
    <mergeCell ref="I11:I12"/>
    <mergeCell ref="J11:J12"/>
    <mergeCell ref="K11:K12"/>
    <mergeCell ref="A7:L7"/>
    <mergeCell ref="A11:A12"/>
    <mergeCell ref="B11:B12"/>
    <mergeCell ref="C11:C12"/>
    <mergeCell ref="D11:D12"/>
    <mergeCell ref="E11:E12"/>
    <mergeCell ref="F11:F12"/>
  </mergeCells>
  <hyperlinks>
    <hyperlink ref="D11" r:id="rId1" display="javascript:scrollText(5421870)"/>
  </hyperlinks>
  <pageMargins left="0.7" right="0.7" top="0.75" bottom="0.75" header="0.3" footer="0.3"/>
  <pageSetup paperSize="9" scale="62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topLeftCell="A43" zoomScale="60" zoomScaleNormal="100" workbookViewId="0">
      <selection activeCell="E62" sqref="E62"/>
    </sheetView>
  </sheetViews>
  <sheetFormatPr defaultRowHeight="15" x14ac:dyDescent="0.25"/>
  <cols>
    <col min="1" max="1" width="8" style="17" customWidth="1"/>
    <col min="2" max="2" width="12.5703125" style="17" customWidth="1"/>
    <col min="3" max="3" width="30.85546875" style="17" bestFit="1" customWidth="1"/>
    <col min="4" max="4" width="25.140625" style="17" customWidth="1"/>
    <col min="5" max="5" width="28.140625" style="17" customWidth="1"/>
    <col min="6" max="6" width="25.140625" style="17" customWidth="1"/>
    <col min="7" max="7" width="59" style="17" bestFit="1" customWidth="1"/>
    <col min="8" max="8" width="14.5703125" style="17" customWidth="1"/>
    <col min="9" max="9" width="16.28515625" style="17" customWidth="1"/>
    <col min="10" max="10" width="15.5703125" style="17" customWidth="1"/>
    <col min="11" max="11" width="17.28515625" style="17" customWidth="1"/>
    <col min="12" max="12" width="19.7109375" style="17" customWidth="1"/>
    <col min="13" max="16384" width="9.140625" style="17"/>
  </cols>
  <sheetData>
    <row r="1" spans="1:12" ht="18.75" x14ac:dyDescent="0.25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</row>
    <row r="3" spans="1:12" ht="99.75" x14ac:dyDescent="0.25">
      <c r="A3" s="91" t="s">
        <v>0</v>
      </c>
      <c r="B3" s="91" t="s">
        <v>70</v>
      </c>
      <c r="C3" s="91" t="s">
        <v>40</v>
      </c>
      <c r="D3" s="91" t="s">
        <v>50</v>
      </c>
      <c r="E3" s="91" t="s">
        <v>42</v>
      </c>
      <c r="F3" s="91" t="s">
        <v>71</v>
      </c>
      <c r="G3" s="97" t="s">
        <v>72</v>
      </c>
      <c r="H3" s="98"/>
      <c r="I3" s="18" t="s">
        <v>44</v>
      </c>
      <c r="J3" s="18" t="s">
        <v>45</v>
      </c>
      <c r="K3" s="18" t="s">
        <v>46</v>
      </c>
      <c r="L3" s="18" t="s">
        <v>51</v>
      </c>
    </row>
    <row r="4" spans="1:12" x14ac:dyDescent="0.25">
      <c r="A4" s="92"/>
      <c r="B4" s="92"/>
      <c r="C4" s="92"/>
      <c r="D4" s="92"/>
      <c r="E4" s="92"/>
      <c r="F4" s="92"/>
      <c r="G4" s="18" t="s">
        <v>73</v>
      </c>
      <c r="H4" s="18" t="s">
        <v>74</v>
      </c>
      <c r="I4" s="18"/>
      <c r="J4" s="18"/>
      <c r="K4" s="18"/>
      <c r="L4" s="18"/>
    </row>
    <row r="5" spans="1:12" x14ac:dyDescent="0.25">
      <c r="A5" s="19">
        <v>1</v>
      </c>
      <c r="B5" s="19" t="s">
        <v>31</v>
      </c>
      <c r="C5" s="19" t="s">
        <v>75</v>
      </c>
      <c r="D5" s="19" t="s">
        <v>53</v>
      </c>
      <c r="E5" s="19" t="s">
        <v>66</v>
      </c>
      <c r="F5" s="22">
        <v>22110011011898</v>
      </c>
      <c r="G5" s="23" t="s">
        <v>52</v>
      </c>
      <c r="H5" s="23">
        <v>203366731</v>
      </c>
      <c r="I5" s="19" t="s">
        <v>76</v>
      </c>
      <c r="J5" s="19">
        <v>3</v>
      </c>
      <c r="K5" s="20">
        <v>2261088</v>
      </c>
      <c r="L5" s="20">
        <f t="shared" ref="L5:L35" si="0">J5*K5</f>
        <v>6783264</v>
      </c>
    </row>
    <row r="6" spans="1:12" x14ac:dyDescent="0.25">
      <c r="A6" s="84">
        <v>2</v>
      </c>
      <c r="B6" s="84" t="s">
        <v>31</v>
      </c>
      <c r="C6" s="84" t="s">
        <v>55</v>
      </c>
      <c r="D6" s="84" t="s">
        <v>53</v>
      </c>
      <c r="E6" s="84" t="s">
        <v>66</v>
      </c>
      <c r="F6" s="94">
        <v>22110042032500</v>
      </c>
      <c r="G6" s="88" t="s">
        <v>109</v>
      </c>
      <c r="H6" s="88">
        <v>300970850</v>
      </c>
      <c r="I6" s="19" t="s">
        <v>56</v>
      </c>
      <c r="J6" s="19">
        <v>800</v>
      </c>
      <c r="K6" s="20">
        <v>9600</v>
      </c>
      <c r="L6" s="20">
        <f t="shared" si="0"/>
        <v>7680000</v>
      </c>
    </row>
    <row r="7" spans="1:12" x14ac:dyDescent="0.25">
      <c r="A7" s="85"/>
      <c r="B7" s="85"/>
      <c r="C7" s="85"/>
      <c r="D7" s="85"/>
      <c r="E7" s="85"/>
      <c r="F7" s="95"/>
      <c r="G7" s="89"/>
      <c r="H7" s="89"/>
      <c r="I7" s="19" t="s">
        <v>56</v>
      </c>
      <c r="J7" s="19">
        <v>1200</v>
      </c>
      <c r="K7" s="20">
        <v>6500</v>
      </c>
      <c r="L7" s="20">
        <f t="shared" si="0"/>
        <v>7800000</v>
      </c>
    </row>
    <row r="8" spans="1:12" x14ac:dyDescent="0.25">
      <c r="A8" s="19">
        <v>3</v>
      </c>
      <c r="B8" s="19" t="s">
        <v>31</v>
      </c>
      <c r="C8" s="19" t="s">
        <v>77</v>
      </c>
      <c r="D8" s="19" t="s">
        <v>53</v>
      </c>
      <c r="E8" s="19" t="s">
        <v>66</v>
      </c>
      <c r="F8" s="34">
        <v>22110024056187</v>
      </c>
      <c r="G8" s="23" t="s">
        <v>52</v>
      </c>
      <c r="H8" s="23">
        <v>203366731</v>
      </c>
      <c r="I8" s="19" t="s">
        <v>76</v>
      </c>
      <c r="J8" s="19">
        <v>3</v>
      </c>
      <c r="K8" s="20">
        <v>122300</v>
      </c>
      <c r="L8" s="20">
        <f t="shared" si="0"/>
        <v>366900</v>
      </c>
    </row>
    <row r="9" spans="1:12" x14ac:dyDescent="0.25">
      <c r="A9" s="19">
        <v>4</v>
      </c>
      <c r="B9" s="19" t="s">
        <v>31</v>
      </c>
      <c r="C9" s="19" t="s">
        <v>78</v>
      </c>
      <c r="D9" s="19" t="s">
        <v>58</v>
      </c>
      <c r="E9" s="19" t="s">
        <v>66</v>
      </c>
      <c r="F9" s="34">
        <v>22110024107165</v>
      </c>
      <c r="G9" s="24" t="s">
        <v>110</v>
      </c>
      <c r="H9" s="23">
        <v>204118319</v>
      </c>
      <c r="I9" s="19" t="s">
        <v>76</v>
      </c>
      <c r="J9" s="19">
        <v>3</v>
      </c>
      <c r="K9" s="20">
        <v>10936000</v>
      </c>
      <c r="L9" s="20">
        <f t="shared" si="0"/>
        <v>32808000</v>
      </c>
    </row>
    <row r="10" spans="1:12" x14ac:dyDescent="0.25">
      <c r="A10" s="19">
        <v>5</v>
      </c>
      <c r="B10" s="19" t="s">
        <v>31</v>
      </c>
      <c r="C10" s="19" t="s">
        <v>79</v>
      </c>
      <c r="D10" s="19" t="s">
        <v>58</v>
      </c>
      <c r="E10" s="19" t="s">
        <v>66</v>
      </c>
      <c r="F10" s="34">
        <v>22110032242451</v>
      </c>
      <c r="G10" s="23" t="s">
        <v>64</v>
      </c>
      <c r="H10" s="23">
        <v>202590804</v>
      </c>
      <c r="I10" s="19" t="s">
        <v>76</v>
      </c>
      <c r="J10" s="19">
        <v>1</v>
      </c>
      <c r="K10" s="20">
        <v>2500000</v>
      </c>
      <c r="L10" s="20">
        <f t="shared" si="0"/>
        <v>2500000</v>
      </c>
    </row>
    <row r="11" spans="1:12" x14ac:dyDescent="0.25">
      <c r="A11" s="19">
        <v>6</v>
      </c>
      <c r="B11" s="19" t="s">
        <v>31</v>
      </c>
      <c r="C11" s="19" t="s">
        <v>80</v>
      </c>
      <c r="D11" s="19" t="s">
        <v>58</v>
      </c>
      <c r="E11" s="19" t="s">
        <v>66</v>
      </c>
      <c r="F11" s="34">
        <v>22110014050900</v>
      </c>
      <c r="G11" s="33" t="s">
        <v>81</v>
      </c>
      <c r="H11" s="23">
        <v>305907639</v>
      </c>
      <c r="I11" s="19" t="s">
        <v>76</v>
      </c>
      <c r="J11" s="19">
        <v>1</v>
      </c>
      <c r="K11" s="20">
        <v>4942250</v>
      </c>
      <c r="L11" s="20">
        <f t="shared" si="0"/>
        <v>4942250</v>
      </c>
    </row>
    <row r="12" spans="1:12" x14ac:dyDescent="0.25">
      <c r="A12" s="19">
        <v>7</v>
      </c>
      <c r="B12" s="19" t="s">
        <v>31</v>
      </c>
      <c r="C12" s="19" t="s">
        <v>77</v>
      </c>
      <c r="D12" s="30" t="s">
        <v>58</v>
      </c>
      <c r="E12" s="19" t="s">
        <v>66</v>
      </c>
      <c r="F12" s="34">
        <v>22110024075958</v>
      </c>
      <c r="G12" s="23" t="s">
        <v>52</v>
      </c>
      <c r="H12" s="23">
        <v>203366731</v>
      </c>
      <c r="I12" s="19" t="s">
        <v>76</v>
      </c>
      <c r="J12" s="19">
        <v>12</v>
      </c>
      <c r="K12" s="20">
        <v>36000</v>
      </c>
      <c r="L12" s="20">
        <f t="shared" si="0"/>
        <v>432000</v>
      </c>
    </row>
    <row r="13" spans="1:12" x14ac:dyDescent="0.25">
      <c r="A13" s="19">
        <v>8</v>
      </c>
      <c r="B13" s="19" t="s">
        <v>31</v>
      </c>
      <c r="C13" s="19" t="s">
        <v>82</v>
      </c>
      <c r="D13" s="30" t="s">
        <v>58</v>
      </c>
      <c r="E13" s="19" t="s">
        <v>66</v>
      </c>
      <c r="F13" s="34">
        <v>22110024055685</v>
      </c>
      <c r="G13" s="24" t="s">
        <v>83</v>
      </c>
      <c r="H13" s="23">
        <v>201440547</v>
      </c>
      <c r="I13" s="19" t="s">
        <v>76</v>
      </c>
      <c r="J13" s="19">
        <v>12</v>
      </c>
      <c r="K13" s="20">
        <v>69090</v>
      </c>
      <c r="L13" s="20">
        <f t="shared" si="0"/>
        <v>829080</v>
      </c>
    </row>
    <row r="14" spans="1:12" ht="30" x14ac:dyDescent="0.25">
      <c r="A14" s="19">
        <v>9</v>
      </c>
      <c r="B14" s="19" t="s">
        <v>31</v>
      </c>
      <c r="C14" s="19" t="s">
        <v>84</v>
      </c>
      <c r="D14" s="19" t="s">
        <v>58</v>
      </c>
      <c r="E14" s="19" t="s">
        <v>62</v>
      </c>
      <c r="F14" s="34">
        <v>22110010030284</v>
      </c>
      <c r="G14" s="25" t="s">
        <v>111</v>
      </c>
      <c r="H14" s="23">
        <v>305109680</v>
      </c>
      <c r="I14" s="19" t="s">
        <v>76</v>
      </c>
      <c r="J14" s="19">
        <v>1</v>
      </c>
      <c r="K14" s="20">
        <v>8742600</v>
      </c>
      <c r="L14" s="20">
        <f t="shared" si="0"/>
        <v>8742600</v>
      </c>
    </row>
    <row r="15" spans="1:12" ht="30" x14ac:dyDescent="0.25">
      <c r="A15" s="19">
        <v>10</v>
      </c>
      <c r="B15" s="19" t="s">
        <v>31</v>
      </c>
      <c r="C15" s="19" t="s">
        <v>85</v>
      </c>
      <c r="D15" s="19" t="s">
        <v>58</v>
      </c>
      <c r="E15" s="19" t="s">
        <v>62</v>
      </c>
      <c r="F15" s="34">
        <v>22110010030163</v>
      </c>
      <c r="G15" s="26" t="s">
        <v>111</v>
      </c>
      <c r="H15" s="32">
        <v>305109680</v>
      </c>
      <c r="I15" s="19" t="s">
        <v>76</v>
      </c>
      <c r="J15" s="19">
        <v>1</v>
      </c>
      <c r="K15" s="20">
        <v>253300</v>
      </c>
      <c r="L15" s="20">
        <f t="shared" si="0"/>
        <v>253300</v>
      </c>
    </row>
    <row r="16" spans="1:12" x14ac:dyDescent="0.25">
      <c r="A16" s="84">
        <v>11</v>
      </c>
      <c r="B16" s="84" t="s">
        <v>31</v>
      </c>
      <c r="C16" s="84" t="s">
        <v>86</v>
      </c>
      <c r="D16" s="84" t="s">
        <v>58</v>
      </c>
      <c r="E16" s="84" t="s">
        <v>62</v>
      </c>
      <c r="F16" s="93">
        <v>22110010053894</v>
      </c>
      <c r="G16" s="90" t="s">
        <v>61</v>
      </c>
      <c r="H16" s="88">
        <v>306612737</v>
      </c>
      <c r="I16" s="19" t="s">
        <v>60</v>
      </c>
      <c r="J16" s="19">
        <v>400</v>
      </c>
      <c r="K16" s="20">
        <v>104338.35</v>
      </c>
      <c r="L16" s="20">
        <f t="shared" si="0"/>
        <v>41735340</v>
      </c>
    </row>
    <row r="17" spans="1:12" x14ac:dyDescent="0.25">
      <c r="A17" s="85"/>
      <c r="B17" s="85"/>
      <c r="C17" s="85"/>
      <c r="D17" s="85"/>
      <c r="E17" s="85"/>
      <c r="F17" s="93"/>
      <c r="G17" s="90"/>
      <c r="H17" s="89"/>
      <c r="I17" s="19" t="s">
        <v>60</v>
      </c>
      <c r="J17" s="19">
        <v>450</v>
      </c>
      <c r="K17" s="20">
        <v>93863</v>
      </c>
      <c r="L17" s="20">
        <f t="shared" si="0"/>
        <v>42238350</v>
      </c>
    </row>
    <row r="18" spans="1:12" x14ac:dyDescent="0.25">
      <c r="A18" s="19">
        <v>12</v>
      </c>
      <c r="B18" s="19" t="s">
        <v>31</v>
      </c>
      <c r="C18" s="19" t="s">
        <v>79</v>
      </c>
      <c r="D18" s="19" t="s">
        <v>58</v>
      </c>
      <c r="E18" s="19" t="s">
        <v>66</v>
      </c>
      <c r="F18" s="34">
        <v>22110032245462</v>
      </c>
      <c r="G18" s="25" t="s">
        <v>64</v>
      </c>
      <c r="H18" s="23">
        <v>202590804</v>
      </c>
      <c r="I18" s="19" t="s">
        <v>76</v>
      </c>
      <c r="J18" s="19">
        <v>1</v>
      </c>
      <c r="K18" s="20">
        <v>4109842</v>
      </c>
      <c r="L18" s="20">
        <f t="shared" si="0"/>
        <v>4109842</v>
      </c>
    </row>
    <row r="19" spans="1:12" ht="30" x14ac:dyDescent="0.25">
      <c r="A19" s="30">
        <v>13</v>
      </c>
      <c r="B19" s="19" t="s">
        <v>31</v>
      </c>
      <c r="C19" s="19" t="s">
        <v>112</v>
      </c>
      <c r="D19" s="19" t="s">
        <v>58</v>
      </c>
      <c r="E19" s="30" t="s">
        <v>54</v>
      </c>
      <c r="F19" s="34">
        <v>22110045211610</v>
      </c>
      <c r="G19" s="25" t="s">
        <v>57</v>
      </c>
      <c r="H19" s="23">
        <v>434066799</v>
      </c>
      <c r="I19" s="19" t="s">
        <v>76</v>
      </c>
      <c r="J19" s="19">
        <v>1</v>
      </c>
      <c r="K19" s="20">
        <v>4408000</v>
      </c>
      <c r="L19" s="20">
        <f t="shared" si="0"/>
        <v>4408000</v>
      </c>
    </row>
    <row r="20" spans="1:12" x14ac:dyDescent="0.25">
      <c r="A20" s="19">
        <v>14</v>
      </c>
      <c r="B20" s="19" t="s">
        <v>31</v>
      </c>
      <c r="C20" s="19" t="s">
        <v>87</v>
      </c>
      <c r="D20" s="19" t="s">
        <v>58</v>
      </c>
      <c r="E20" s="19" t="s">
        <v>113</v>
      </c>
      <c r="F20" s="27">
        <v>22111008098854</v>
      </c>
      <c r="G20" s="23" t="s">
        <v>114</v>
      </c>
      <c r="H20" s="23">
        <v>205040829</v>
      </c>
      <c r="I20" s="19" t="s">
        <v>60</v>
      </c>
      <c r="J20" s="19">
        <v>100</v>
      </c>
      <c r="K20" s="20">
        <v>35088</v>
      </c>
      <c r="L20" s="20">
        <f t="shared" si="0"/>
        <v>3508800</v>
      </c>
    </row>
    <row r="21" spans="1:12" x14ac:dyDescent="0.25">
      <c r="A21" s="30">
        <v>15</v>
      </c>
      <c r="B21" s="19" t="s">
        <v>31</v>
      </c>
      <c r="C21" s="19" t="s">
        <v>88</v>
      </c>
      <c r="D21" s="19" t="s">
        <v>58</v>
      </c>
      <c r="E21" s="19" t="s">
        <v>113</v>
      </c>
      <c r="F21" s="34">
        <v>22111008068465</v>
      </c>
      <c r="G21" s="25" t="s">
        <v>89</v>
      </c>
      <c r="H21" s="23">
        <v>309135022</v>
      </c>
      <c r="I21" s="19" t="s">
        <v>60</v>
      </c>
      <c r="J21" s="19">
        <v>50</v>
      </c>
      <c r="K21" s="20">
        <v>19800</v>
      </c>
      <c r="L21" s="20">
        <f t="shared" si="0"/>
        <v>990000</v>
      </c>
    </row>
    <row r="22" spans="1:12" x14ac:dyDescent="0.25">
      <c r="A22" s="19">
        <v>16</v>
      </c>
      <c r="B22" s="19" t="s">
        <v>31</v>
      </c>
      <c r="C22" s="19" t="s">
        <v>90</v>
      </c>
      <c r="D22" s="30" t="s">
        <v>58</v>
      </c>
      <c r="E22" s="19" t="s">
        <v>113</v>
      </c>
      <c r="F22" s="34">
        <v>22111008072391</v>
      </c>
      <c r="G22" s="28" t="s">
        <v>91</v>
      </c>
      <c r="H22" s="23">
        <v>309135022</v>
      </c>
      <c r="I22" s="19" t="s">
        <v>60</v>
      </c>
      <c r="J22" s="19">
        <v>1</v>
      </c>
      <c r="K22" s="20">
        <v>899000</v>
      </c>
      <c r="L22" s="20">
        <f t="shared" si="0"/>
        <v>899000</v>
      </c>
    </row>
    <row r="23" spans="1:12" x14ac:dyDescent="0.25">
      <c r="A23" s="84">
        <v>17</v>
      </c>
      <c r="B23" s="84" t="s">
        <v>31</v>
      </c>
      <c r="C23" s="84" t="s">
        <v>86</v>
      </c>
      <c r="D23" s="84" t="s">
        <v>58</v>
      </c>
      <c r="E23" s="84" t="s">
        <v>62</v>
      </c>
      <c r="F23" s="86">
        <v>22110010200663</v>
      </c>
      <c r="G23" s="90" t="s">
        <v>61</v>
      </c>
      <c r="H23" s="88">
        <v>306612737</v>
      </c>
      <c r="I23" s="19" t="s">
        <v>60</v>
      </c>
      <c r="J23" s="19">
        <v>800</v>
      </c>
      <c r="K23" s="20">
        <v>93863</v>
      </c>
      <c r="L23" s="20">
        <f t="shared" si="0"/>
        <v>75090400</v>
      </c>
    </row>
    <row r="24" spans="1:12" x14ac:dyDescent="0.25">
      <c r="A24" s="85"/>
      <c r="B24" s="85"/>
      <c r="C24" s="85"/>
      <c r="D24" s="85"/>
      <c r="E24" s="85"/>
      <c r="F24" s="87"/>
      <c r="G24" s="90"/>
      <c r="H24" s="89"/>
      <c r="I24" s="19" t="s">
        <v>60</v>
      </c>
      <c r="J24" s="19">
        <v>850</v>
      </c>
      <c r="K24" s="20">
        <v>104338.35</v>
      </c>
      <c r="L24" s="20">
        <f t="shared" si="0"/>
        <v>88687597.5</v>
      </c>
    </row>
    <row r="25" spans="1:12" ht="45" x14ac:dyDescent="0.25">
      <c r="A25" s="31">
        <v>18</v>
      </c>
      <c r="B25" s="19" t="s">
        <v>31</v>
      </c>
      <c r="C25" s="29" t="s">
        <v>92</v>
      </c>
      <c r="D25" s="19" t="s">
        <v>58</v>
      </c>
      <c r="E25" s="19" t="s">
        <v>113</v>
      </c>
      <c r="F25" s="22">
        <v>22111008080734</v>
      </c>
      <c r="G25" s="32" t="s">
        <v>93</v>
      </c>
      <c r="H25" s="32">
        <v>305725382</v>
      </c>
      <c r="I25" s="19" t="s">
        <v>60</v>
      </c>
      <c r="J25" s="19">
        <v>10</v>
      </c>
      <c r="K25" s="20">
        <v>300000</v>
      </c>
      <c r="L25" s="20">
        <f t="shared" si="0"/>
        <v>3000000</v>
      </c>
    </row>
    <row r="26" spans="1:12" x14ac:dyDescent="0.25">
      <c r="A26" s="19">
        <v>19</v>
      </c>
      <c r="B26" s="19" t="s">
        <v>31</v>
      </c>
      <c r="C26" s="19" t="s">
        <v>94</v>
      </c>
      <c r="D26" s="19" t="s">
        <v>58</v>
      </c>
      <c r="E26" s="19" t="s">
        <v>113</v>
      </c>
      <c r="F26" s="34">
        <v>22111008098070</v>
      </c>
      <c r="G26" s="23" t="s">
        <v>95</v>
      </c>
      <c r="H26" s="23">
        <v>308748669</v>
      </c>
      <c r="I26" s="19" t="s">
        <v>60</v>
      </c>
      <c r="J26" s="19">
        <v>20</v>
      </c>
      <c r="K26" s="20">
        <v>2000</v>
      </c>
      <c r="L26" s="20">
        <f t="shared" si="0"/>
        <v>40000</v>
      </c>
    </row>
    <row r="27" spans="1:12" x14ac:dyDescent="0.25">
      <c r="A27" s="30">
        <v>20</v>
      </c>
      <c r="B27" s="19" t="s">
        <v>31</v>
      </c>
      <c r="C27" s="19" t="s">
        <v>96</v>
      </c>
      <c r="D27" s="19" t="s">
        <v>58</v>
      </c>
      <c r="E27" s="19" t="s">
        <v>113</v>
      </c>
      <c r="F27" s="34">
        <v>22111008098712</v>
      </c>
      <c r="G27" s="23" t="s">
        <v>115</v>
      </c>
      <c r="H27" s="23">
        <v>308137384</v>
      </c>
      <c r="I27" s="19" t="s">
        <v>60</v>
      </c>
      <c r="J27" s="19">
        <v>20</v>
      </c>
      <c r="K27" s="20">
        <v>3553</v>
      </c>
      <c r="L27" s="20">
        <f t="shared" si="0"/>
        <v>71060</v>
      </c>
    </row>
    <row r="28" spans="1:12" x14ac:dyDescent="0.25">
      <c r="A28" s="19">
        <v>21</v>
      </c>
      <c r="B28" s="19" t="s">
        <v>31</v>
      </c>
      <c r="C28" s="19" t="s">
        <v>97</v>
      </c>
      <c r="D28" s="19" t="s">
        <v>58</v>
      </c>
      <c r="E28" s="19" t="s">
        <v>113</v>
      </c>
      <c r="F28" s="34">
        <v>22111008098028</v>
      </c>
      <c r="G28" s="19" t="s">
        <v>65</v>
      </c>
      <c r="H28" s="23">
        <v>306089114</v>
      </c>
      <c r="I28" s="19" t="s">
        <v>60</v>
      </c>
      <c r="J28" s="19">
        <v>50</v>
      </c>
      <c r="K28" s="20">
        <v>1800</v>
      </c>
      <c r="L28" s="20">
        <f t="shared" si="0"/>
        <v>90000</v>
      </c>
    </row>
    <row r="29" spans="1:12" x14ac:dyDescent="0.25">
      <c r="A29" s="30">
        <v>22</v>
      </c>
      <c r="B29" s="19" t="s">
        <v>31</v>
      </c>
      <c r="C29" s="19" t="s">
        <v>98</v>
      </c>
      <c r="D29" s="19" t="s">
        <v>58</v>
      </c>
      <c r="E29" s="19" t="s">
        <v>113</v>
      </c>
      <c r="F29" s="22">
        <v>22111008097539</v>
      </c>
      <c r="G29" s="30" t="s">
        <v>65</v>
      </c>
      <c r="H29" s="32">
        <v>306089114</v>
      </c>
      <c r="I29" s="19" t="s">
        <v>60</v>
      </c>
      <c r="J29" s="19">
        <v>20</v>
      </c>
      <c r="K29" s="20">
        <v>5000</v>
      </c>
      <c r="L29" s="20">
        <f t="shared" si="0"/>
        <v>100000</v>
      </c>
    </row>
    <row r="30" spans="1:12" x14ac:dyDescent="0.25">
      <c r="A30" s="84">
        <v>23</v>
      </c>
      <c r="B30" s="84" t="s">
        <v>31</v>
      </c>
      <c r="C30" s="84" t="s">
        <v>99</v>
      </c>
      <c r="D30" s="84" t="s">
        <v>58</v>
      </c>
      <c r="E30" s="84" t="s">
        <v>66</v>
      </c>
      <c r="F30" s="86">
        <v>22110029242284</v>
      </c>
      <c r="G30" s="30" t="s">
        <v>59</v>
      </c>
      <c r="H30" s="88">
        <v>303014675</v>
      </c>
      <c r="I30" s="19" t="s">
        <v>60</v>
      </c>
      <c r="J30" s="30">
        <v>1000</v>
      </c>
      <c r="K30" s="21">
        <v>183000</v>
      </c>
      <c r="L30" s="21">
        <f t="shared" si="0"/>
        <v>183000000</v>
      </c>
    </row>
    <row r="31" spans="1:12" x14ac:dyDescent="0.25">
      <c r="A31" s="85"/>
      <c r="B31" s="85"/>
      <c r="C31" s="85"/>
      <c r="D31" s="85"/>
      <c r="E31" s="85"/>
      <c r="F31" s="87"/>
      <c r="G31" s="31"/>
      <c r="H31" s="89"/>
      <c r="I31" s="19" t="s">
        <v>60</v>
      </c>
      <c r="J31" s="19">
        <v>50</v>
      </c>
      <c r="K31" s="20">
        <v>373000</v>
      </c>
      <c r="L31" s="20">
        <f t="shared" si="0"/>
        <v>18650000</v>
      </c>
    </row>
    <row r="32" spans="1:12" x14ac:dyDescent="0.25">
      <c r="A32" s="19">
        <v>24</v>
      </c>
      <c r="B32" s="19" t="s">
        <v>31</v>
      </c>
      <c r="C32" s="19" t="s">
        <v>101</v>
      </c>
      <c r="D32" s="30" t="s">
        <v>58</v>
      </c>
      <c r="E32" s="19" t="s">
        <v>66</v>
      </c>
      <c r="F32" s="34">
        <v>22110029243626</v>
      </c>
      <c r="G32" s="19" t="s">
        <v>59</v>
      </c>
      <c r="H32" s="23">
        <v>303014675</v>
      </c>
      <c r="I32" s="19" t="s">
        <v>60</v>
      </c>
      <c r="J32" s="19">
        <v>3000</v>
      </c>
      <c r="K32" s="20">
        <v>18295</v>
      </c>
      <c r="L32" s="20">
        <f t="shared" si="0"/>
        <v>54885000</v>
      </c>
    </row>
    <row r="33" spans="1:12" x14ac:dyDescent="0.25">
      <c r="A33" s="19">
        <v>25</v>
      </c>
      <c r="B33" s="19" t="s">
        <v>31</v>
      </c>
      <c r="C33" s="19" t="s">
        <v>102</v>
      </c>
      <c r="D33" s="30" t="s">
        <v>58</v>
      </c>
      <c r="E33" s="19" t="s">
        <v>66</v>
      </c>
      <c r="F33" s="34">
        <v>22110012040006</v>
      </c>
      <c r="G33" s="19" t="s">
        <v>116</v>
      </c>
      <c r="H33" s="23">
        <v>304589972</v>
      </c>
      <c r="I33" s="19" t="s">
        <v>60</v>
      </c>
      <c r="J33" s="19">
        <v>200</v>
      </c>
      <c r="K33" s="20">
        <v>247346</v>
      </c>
      <c r="L33" s="20">
        <f t="shared" si="0"/>
        <v>49469200</v>
      </c>
    </row>
    <row r="34" spans="1:12" x14ac:dyDescent="0.25">
      <c r="A34" s="84">
        <v>26</v>
      </c>
      <c r="B34" s="84" t="s">
        <v>31</v>
      </c>
      <c r="C34" s="84" t="s">
        <v>55</v>
      </c>
      <c r="D34" s="84" t="s">
        <v>58</v>
      </c>
      <c r="E34" s="84" t="s">
        <v>66</v>
      </c>
      <c r="F34" s="86">
        <v>22110042250686</v>
      </c>
      <c r="G34" s="30" t="s">
        <v>109</v>
      </c>
      <c r="H34" s="88">
        <v>300970850</v>
      </c>
      <c r="I34" s="19" t="s">
        <v>56</v>
      </c>
      <c r="J34" s="19">
        <v>461</v>
      </c>
      <c r="K34" s="20">
        <v>6500</v>
      </c>
      <c r="L34" s="20">
        <f t="shared" si="0"/>
        <v>2996500</v>
      </c>
    </row>
    <row r="35" spans="1:12" x14ac:dyDescent="0.25">
      <c r="A35" s="85"/>
      <c r="B35" s="85"/>
      <c r="C35" s="85"/>
      <c r="D35" s="85"/>
      <c r="E35" s="85"/>
      <c r="F35" s="87"/>
      <c r="G35" s="31"/>
      <c r="H35" s="89"/>
      <c r="I35" s="19" t="s">
        <v>56</v>
      </c>
      <c r="J35" s="19">
        <v>340</v>
      </c>
      <c r="K35" s="20">
        <v>8800</v>
      </c>
      <c r="L35" s="20">
        <f t="shared" si="0"/>
        <v>2992000</v>
      </c>
    </row>
    <row r="36" spans="1:12" ht="21.75" customHeight="1" x14ac:dyDescent="0.25">
      <c r="A36" s="40">
        <v>27</v>
      </c>
      <c r="B36" s="19" t="s">
        <v>36</v>
      </c>
      <c r="C36" s="19" t="s">
        <v>75</v>
      </c>
      <c r="D36" s="19" t="s">
        <v>53</v>
      </c>
      <c r="E36" s="19" t="s">
        <v>66</v>
      </c>
      <c r="F36" s="41">
        <v>22110024367728</v>
      </c>
      <c r="G36" s="42" t="s">
        <v>52</v>
      </c>
      <c r="H36" s="42">
        <v>203366731</v>
      </c>
      <c r="I36" s="42" t="s">
        <v>76</v>
      </c>
      <c r="J36" s="19">
        <v>9</v>
      </c>
      <c r="K36" s="20">
        <v>2261088</v>
      </c>
      <c r="L36" s="20">
        <f>J36*K36</f>
        <v>20349792</v>
      </c>
    </row>
    <row r="37" spans="1:12" ht="63.75" customHeight="1" x14ac:dyDescent="0.25">
      <c r="A37" s="40">
        <v>28</v>
      </c>
      <c r="B37" s="19" t="s">
        <v>36</v>
      </c>
      <c r="C37" s="19" t="s">
        <v>78</v>
      </c>
      <c r="D37" s="19" t="s">
        <v>53</v>
      </c>
      <c r="E37" s="19" t="s">
        <v>66</v>
      </c>
      <c r="F37" s="41">
        <v>22110024367876</v>
      </c>
      <c r="G37" s="42" t="s">
        <v>117</v>
      </c>
      <c r="H37" s="43">
        <v>204118319</v>
      </c>
      <c r="I37" s="42" t="s">
        <v>76</v>
      </c>
      <c r="J37" s="40">
        <v>9</v>
      </c>
      <c r="K37" s="44">
        <v>10936000</v>
      </c>
      <c r="L37" s="44">
        <f>J37*K37</f>
        <v>98424000</v>
      </c>
    </row>
    <row r="38" spans="1:12" ht="23.25" customHeight="1" x14ac:dyDescent="0.25">
      <c r="A38" s="40">
        <v>29</v>
      </c>
      <c r="B38" s="19" t="s">
        <v>36</v>
      </c>
      <c r="C38" s="40" t="s">
        <v>118</v>
      </c>
      <c r="D38" s="19" t="s">
        <v>53</v>
      </c>
      <c r="E38" s="45" t="s">
        <v>62</v>
      </c>
      <c r="F38" s="41">
        <v>22110010326186</v>
      </c>
      <c r="G38" s="42" t="s">
        <v>119</v>
      </c>
      <c r="H38" s="43">
        <v>200794653</v>
      </c>
      <c r="I38" s="42" t="s">
        <v>76</v>
      </c>
      <c r="J38" s="40">
        <v>1</v>
      </c>
      <c r="K38" s="44">
        <v>15257970</v>
      </c>
      <c r="L38" s="44">
        <f>J38*K38</f>
        <v>15257970</v>
      </c>
    </row>
    <row r="39" spans="1:12" x14ac:dyDescent="0.25">
      <c r="A39" s="76">
        <v>30</v>
      </c>
      <c r="B39" s="74" t="s">
        <v>36</v>
      </c>
      <c r="C39" s="84" t="s">
        <v>55</v>
      </c>
      <c r="D39" s="76" t="s">
        <v>53</v>
      </c>
      <c r="E39" s="76" t="s">
        <v>66</v>
      </c>
      <c r="F39" s="83">
        <v>22110042327359</v>
      </c>
      <c r="G39" s="76" t="s">
        <v>109</v>
      </c>
      <c r="H39" s="77">
        <v>300970850</v>
      </c>
      <c r="I39" s="40" t="s">
        <v>56</v>
      </c>
      <c r="J39" s="40">
        <v>4576</v>
      </c>
      <c r="K39" s="44">
        <v>6500</v>
      </c>
      <c r="L39" s="44">
        <f t="shared" ref="L39:L73" si="1">K39*J39</f>
        <v>29744000</v>
      </c>
    </row>
    <row r="40" spans="1:12" x14ac:dyDescent="0.25">
      <c r="A40" s="76"/>
      <c r="B40" s="74"/>
      <c r="C40" s="85"/>
      <c r="D40" s="76"/>
      <c r="E40" s="76"/>
      <c r="F40" s="83"/>
      <c r="G40" s="76"/>
      <c r="H40" s="77"/>
      <c r="I40" s="40" t="s">
        <v>56</v>
      </c>
      <c r="J40" s="40">
        <v>3150</v>
      </c>
      <c r="K40" s="44">
        <v>9100</v>
      </c>
      <c r="L40" s="44">
        <f t="shared" si="1"/>
        <v>28665000</v>
      </c>
    </row>
    <row r="41" spans="1:12" ht="24.75" customHeight="1" x14ac:dyDescent="0.25">
      <c r="A41" s="76">
        <v>31</v>
      </c>
      <c r="B41" s="19" t="s">
        <v>36</v>
      </c>
      <c r="C41" s="74" t="s">
        <v>86</v>
      </c>
      <c r="D41" s="74" t="s">
        <v>58</v>
      </c>
      <c r="E41" s="74" t="s">
        <v>62</v>
      </c>
      <c r="F41" s="83">
        <v>22110010339363</v>
      </c>
      <c r="G41" s="74" t="s">
        <v>61</v>
      </c>
      <c r="H41" s="80">
        <v>306612737</v>
      </c>
      <c r="I41" s="76" t="s">
        <v>60</v>
      </c>
      <c r="J41" s="40">
        <v>500</v>
      </c>
      <c r="K41" s="44">
        <v>104338.35</v>
      </c>
      <c r="L41" s="44">
        <f t="shared" si="1"/>
        <v>52169175</v>
      </c>
    </row>
    <row r="42" spans="1:12" ht="24.75" customHeight="1" x14ac:dyDescent="0.25">
      <c r="A42" s="76"/>
      <c r="B42" s="19" t="s">
        <v>36</v>
      </c>
      <c r="C42" s="74"/>
      <c r="D42" s="74"/>
      <c r="E42" s="74"/>
      <c r="F42" s="83"/>
      <c r="G42" s="74"/>
      <c r="H42" s="80"/>
      <c r="I42" s="76"/>
      <c r="J42" s="40">
        <v>500</v>
      </c>
      <c r="K42" s="44">
        <v>93863</v>
      </c>
      <c r="L42" s="44">
        <f t="shared" si="1"/>
        <v>46931500</v>
      </c>
    </row>
    <row r="43" spans="1:12" ht="27.75" customHeight="1" x14ac:dyDescent="0.25">
      <c r="A43" s="40">
        <v>32</v>
      </c>
      <c r="B43" s="19" t="s">
        <v>36</v>
      </c>
      <c r="C43" s="19" t="s">
        <v>88</v>
      </c>
      <c r="D43" s="40" t="s">
        <v>53</v>
      </c>
      <c r="E43" s="19" t="s">
        <v>113</v>
      </c>
      <c r="F43" s="47">
        <v>22111008225224</v>
      </c>
      <c r="G43" s="42" t="s">
        <v>120</v>
      </c>
      <c r="H43" s="43">
        <v>308241913</v>
      </c>
      <c r="I43" s="42" t="s">
        <v>76</v>
      </c>
      <c r="J43" s="40">
        <v>1</v>
      </c>
      <c r="K43" s="44">
        <v>900000</v>
      </c>
      <c r="L43" s="44">
        <f t="shared" si="1"/>
        <v>900000</v>
      </c>
    </row>
    <row r="44" spans="1:12" ht="25.5" customHeight="1" x14ac:dyDescent="0.25">
      <c r="A44" s="40">
        <v>33</v>
      </c>
      <c r="B44" s="19" t="s">
        <v>36</v>
      </c>
      <c r="C44" s="40" t="s">
        <v>121</v>
      </c>
      <c r="D44" s="19" t="s">
        <v>58</v>
      </c>
      <c r="E44" s="19" t="s">
        <v>62</v>
      </c>
      <c r="F44" s="48">
        <v>22110010373189</v>
      </c>
      <c r="G44" s="42" t="s">
        <v>122</v>
      </c>
      <c r="H44" s="42">
        <v>201991922</v>
      </c>
      <c r="I44" s="42" t="s">
        <v>76</v>
      </c>
      <c r="J44" s="40">
        <v>1</v>
      </c>
      <c r="K44" s="44">
        <v>831600</v>
      </c>
      <c r="L44" s="44">
        <f t="shared" si="1"/>
        <v>831600</v>
      </c>
    </row>
    <row r="45" spans="1:12" x14ac:dyDescent="0.25">
      <c r="A45" s="40">
        <v>34</v>
      </c>
      <c r="B45" s="19" t="s">
        <v>36</v>
      </c>
      <c r="C45" s="19" t="s">
        <v>101</v>
      </c>
      <c r="D45" s="19" t="s">
        <v>58</v>
      </c>
      <c r="E45" s="19" t="s">
        <v>66</v>
      </c>
      <c r="F45" s="41">
        <v>22110029482449</v>
      </c>
      <c r="G45" s="42" t="s">
        <v>123</v>
      </c>
      <c r="H45" s="40">
        <v>303014675</v>
      </c>
      <c r="I45" s="42" t="s">
        <v>76</v>
      </c>
      <c r="J45" s="40">
        <v>3000</v>
      </c>
      <c r="K45" s="44">
        <v>18295</v>
      </c>
      <c r="L45" s="44">
        <f t="shared" si="1"/>
        <v>54885000</v>
      </c>
    </row>
    <row r="46" spans="1:12" ht="30" customHeight="1" x14ac:dyDescent="0.25">
      <c r="A46" s="76">
        <v>35</v>
      </c>
      <c r="B46" s="74" t="s">
        <v>36</v>
      </c>
      <c r="C46" s="76" t="s">
        <v>124</v>
      </c>
      <c r="D46" s="74" t="s">
        <v>58</v>
      </c>
      <c r="E46" s="74" t="s">
        <v>66</v>
      </c>
      <c r="F46" s="82">
        <v>22110029424473</v>
      </c>
      <c r="G46" s="78" t="s">
        <v>123</v>
      </c>
      <c r="H46" s="76">
        <v>303014675</v>
      </c>
      <c r="I46" s="78" t="s">
        <v>76</v>
      </c>
      <c r="J46" s="40">
        <v>50</v>
      </c>
      <c r="K46" s="49">
        <v>373000</v>
      </c>
      <c r="L46" s="49">
        <f t="shared" si="1"/>
        <v>18650000</v>
      </c>
    </row>
    <row r="47" spans="1:12" ht="26.25" customHeight="1" x14ac:dyDescent="0.25">
      <c r="A47" s="76"/>
      <c r="B47" s="74"/>
      <c r="C47" s="76"/>
      <c r="D47" s="74"/>
      <c r="E47" s="74"/>
      <c r="F47" s="82"/>
      <c r="G47" s="78"/>
      <c r="H47" s="76"/>
      <c r="I47" s="78"/>
      <c r="J47" s="40">
        <v>400</v>
      </c>
      <c r="K47" s="49">
        <v>183000</v>
      </c>
      <c r="L47" s="49">
        <f t="shared" si="1"/>
        <v>73200000</v>
      </c>
    </row>
    <row r="48" spans="1:12" x14ac:dyDescent="0.25">
      <c r="A48" s="40">
        <v>36</v>
      </c>
      <c r="B48" s="19" t="s">
        <v>36</v>
      </c>
      <c r="C48" s="43" t="s">
        <v>125</v>
      </c>
      <c r="D48" s="40" t="s">
        <v>53</v>
      </c>
      <c r="E48" s="19" t="s">
        <v>113</v>
      </c>
      <c r="F48" s="41">
        <v>22111008263956</v>
      </c>
      <c r="G48" s="42" t="s">
        <v>126</v>
      </c>
      <c r="H48" s="43">
        <v>303055063</v>
      </c>
      <c r="I48" s="40" t="s">
        <v>127</v>
      </c>
      <c r="J48" s="40">
        <v>8</v>
      </c>
      <c r="K48" s="44">
        <v>69000</v>
      </c>
      <c r="L48" s="44">
        <f t="shared" si="1"/>
        <v>552000</v>
      </c>
    </row>
    <row r="49" spans="1:12" x14ac:dyDescent="0.25">
      <c r="A49" s="40">
        <v>37</v>
      </c>
      <c r="B49" s="19" t="s">
        <v>36</v>
      </c>
      <c r="C49" s="40" t="s">
        <v>128</v>
      </c>
      <c r="D49" s="40" t="s">
        <v>53</v>
      </c>
      <c r="E49" s="19" t="s">
        <v>113</v>
      </c>
      <c r="F49" s="41">
        <v>22111008263924</v>
      </c>
      <c r="G49" s="42" t="s">
        <v>126</v>
      </c>
      <c r="H49" s="43">
        <v>303055063</v>
      </c>
      <c r="I49" s="40" t="s">
        <v>127</v>
      </c>
      <c r="J49" s="40">
        <v>10</v>
      </c>
      <c r="K49" s="44">
        <v>41400</v>
      </c>
      <c r="L49" s="44">
        <f t="shared" si="1"/>
        <v>414000</v>
      </c>
    </row>
    <row r="50" spans="1:12" x14ac:dyDescent="0.25">
      <c r="A50" s="40">
        <v>37</v>
      </c>
      <c r="B50" s="19" t="s">
        <v>36</v>
      </c>
      <c r="C50" s="40" t="s">
        <v>94</v>
      </c>
      <c r="D50" s="40" t="s">
        <v>53</v>
      </c>
      <c r="E50" s="19" t="s">
        <v>113</v>
      </c>
      <c r="F50" s="41">
        <v>22111008263980</v>
      </c>
      <c r="G50" s="42" t="s">
        <v>129</v>
      </c>
      <c r="H50" s="43">
        <v>305000408</v>
      </c>
      <c r="I50" s="40" t="s">
        <v>127</v>
      </c>
      <c r="J50" s="40">
        <v>20</v>
      </c>
      <c r="K50" s="44">
        <v>6000</v>
      </c>
      <c r="L50" s="44">
        <f t="shared" si="1"/>
        <v>120000</v>
      </c>
    </row>
    <row r="51" spans="1:12" ht="34.5" customHeight="1" x14ac:dyDescent="0.25">
      <c r="A51" s="40">
        <v>39</v>
      </c>
      <c r="B51" s="19" t="s">
        <v>36</v>
      </c>
      <c r="C51" s="40" t="s">
        <v>90</v>
      </c>
      <c r="D51" s="40" t="s">
        <v>53</v>
      </c>
      <c r="E51" s="19" t="s">
        <v>113</v>
      </c>
      <c r="F51" s="41">
        <v>22111008264058</v>
      </c>
      <c r="G51" s="42" t="s">
        <v>130</v>
      </c>
      <c r="H51" s="43">
        <v>533479733</v>
      </c>
      <c r="I51" s="40" t="s">
        <v>127</v>
      </c>
      <c r="J51" s="40">
        <v>1</v>
      </c>
      <c r="K51" s="44">
        <v>688000</v>
      </c>
      <c r="L51" s="44">
        <f t="shared" si="1"/>
        <v>688000</v>
      </c>
    </row>
    <row r="52" spans="1:12" ht="30.75" customHeight="1" x14ac:dyDescent="0.25">
      <c r="A52" s="19">
        <v>40</v>
      </c>
      <c r="B52" s="19" t="s">
        <v>36</v>
      </c>
      <c r="C52" s="40" t="s">
        <v>131</v>
      </c>
      <c r="D52" s="19" t="s">
        <v>58</v>
      </c>
      <c r="E52" s="19" t="s">
        <v>113</v>
      </c>
      <c r="F52" s="41">
        <v>22111008301325</v>
      </c>
      <c r="G52" s="42" t="s">
        <v>108</v>
      </c>
      <c r="H52" s="42">
        <v>306546099</v>
      </c>
      <c r="I52" s="40" t="s">
        <v>127</v>
      </c>
      <c r="J52" s="40">
        <v>1</v>
      </c>
      <c r="K52" s="44">
        <v>3315000</v>
      </c>
      <c r="L52" s="44">
        <f t="shared" si="1"/>
        <v>3315000</v>
      </c>
    </row>
    <row r="53" spans="1:12" ht="65.25" customHeight="1" x14ac:dyDescent="0.25">
      <c r="A53" s="19">
        <v>41</v>
      </c>
      <c r="B53" s="19" t="s">
        <v>36</v>
      </c>
      <c r="C53" s="40" t="s">
        <v>124</v>
      </c>
      <c r="D53" s="19" t="s">
        <v>58</v>
      </c>
      <c r="E53" s="19" t="s">
        <v>66</v>
      </c>
      <c r="F53" s="41">
        <v>22110029482474</v>
      </c>
      <c r="G53" s="42" t="s">
        <v>123</v>
      </c>
      <c r="H53" s="40">
        <v>303014675</v>
      </c>
      <c r="I53" s="40" t="s">
        <v>127</v>
      </c>
      <c r="J53" s="44">
        <v>196</v>
      </c>
      <c r="K53" s="44">
        <v>125000</v>
      </c>
      <c r="L53" s="44">
        <f t="shared" si="1"/>
        <v>24500000</v>
      </c>
    </row>
    <row r="54" spans="1:12" ht="45" customHeight="1" x14ac:dyDescent="0.25">
      <c r="A54" s="74">
        <v>42</v>
      </c>
      <c r="B54" s="74" t="s">
        <v>36</v>
      </c>
      <c r="C54" s="74" t="s">
        <v>86</v>
      </c>
      <c r="D54" s="76" t="s">
        <v>58</v>
      </c>
      <c r="E54" s="76" t="s">
        <v>62</v>
      </c>
      <c r="F54" s="79">
        <v>22110010480136</v>
      </c>
      <c r="G54" s="74" t="s">
        <v>61</v>
      </c>
      <c r="H54" s="80">
        <v>306612737</v>
      </c>
      <c r="I54" s="81" t="s">
        <v>127</v>
      </c>
      <c r="J54" s="40">
        <v>870</v>
      </c>
      <c r="K54" s="44">
        <v>104338.35</v>
      </c>
      <c r="L54" s="44">
        <f t="shared" si="1"/>
        <v>90774364.5</v>
      </c>
    </row>
    <row r="55" spans="1:12" x14ac:dyDescent="0.25">
      <c r="A55" s="74"/>
      <c r="B55" s="74"/>
      <c r="C55" s="74"/>
      <c r="D55" s="76"/>
      <c r="E55" s="76"/>
      <c r="F55" s="79"/>
      <c r="G55" s="74"/>
      <c r="H55" s="80"/>
      <c r="I55" s="81"/>
      <c r="J55" s="40">
        <v>870</v>
      </c>
      <c r="K55" s="44">
        <v>93863</v>
      </c>
      <c r="L55" s="44">
        <f t="shared" si="1"/>
        <v>81660810</v>
      </c>
    </row>
    <row r="56" spans="1:12" ht="15" customHeight="1" x14ac:dyDescent="0.25">
      <c r="A56" s="19">
        <v>43</v>
      </c>
      <c r="B56" s="19" t="s">
        <v>36</v>
      </c>
      <c r="C56" s="19" t="s">
        <v>132</v>
      </c>
      <c r="D56" s="19" t="s">
        <v>58</v>
      </c>
      <c r="E56" s="50" t="s">
        <v>62</v>
      </c>
      <c r="F56" s="51">
        <v>22110012075951</v>
      </c>
      <c r="G56" s="42" t="s">
        <v>116</v>
      </c>
      <c r="H56" s="43">
        <v>304589972</v>
      </c>
      <c r="I56" s="19" t="s">
        <v>127</v>
      </c>
      <c r="J56" s="19">
        <v>500</v>
      </c>
      <c r="K56" s="20">
        <v>62058</v>
      </c>
      <c r="L56" s="20">
        <f t="shared" si="1"/>
        <v>31029000</v>
      </c>
    </row>
    <row r="57" spans="1:12" ht="42.75" customHeight="1" x14ac:dyDescent="0.25">
      <c r="A57" s="19">
        <v>44</v>
      </c>
      <c r="B57" s="19" t="s">
        <v>36</v>
      </c>
      <c r="C57" s="40" t="s">
        <v>121</v>
      </c>
      <c r="D57" s="19" t="s">
        <v>58</v>
      </c>
      <c r="E57" s="19" t="s">
        <v>62</v>
      </c>
      <c r="F57" s="47">
        <v>22110010521377</v>
      </c>
      <c r="G57" s="42" t="s">
        <v>133</v>
      </c>
      <c r="H57" s="43">
        <v>307387233</v>
      </c>
      <c r="I57" s="19" t="s">
        <v>127</v>
      </c>
      <c r="J57" s="19">
        <v>1</v>
      </c>
      <c r="K57" s="20">
        <v>1083500</v>
      </c>
      <c r="L57" s="20">
        <f t="shared" si="1"/>
        <v>1083500</v>
      </c>
    </row>
    <row r="58" spans="1:12" x14ac:dyDescent="0.25">
      <c r="A58" s="19">
        <v>45</v>
      </c>
      <c r="B58" s="19" t="s">
        <v>36</v>
      </c>
      <c r="C58" s="40" t="s">
        <v>124</v>
      </c>
      <c r="D58" s="19" t="s">
        <v>58</v>
      </c>
      <c r="E58" s="19" t="s">
        <v>66</v>
      </c>
      <c r="F58" s="41">
        <v>22110029587522</v>
      </c>
      <c r="G58" s="42" t="s">
        <v>123</v>
      </c>
      <c r="H58" s="40">
        <v>303014675</v>
      </c>
      <c r="I58" s="19" t="s">
        <v>127</v>
      </c>
      <c r="J58" s="20">
        <v>120</v>
      </c>
      <c r="K58" s="20">
        <v>125000</v>
      </c>
      <c r="L58" s="20">
        <f t="shared" si="1"/>
        <v>15000000</v>
      </c>
    </row>
    <row r="59" spans="1:12" x14ac:dyDescent="0.25">
      <c r="A59" s="19">
        <v>46</v>
      </c>
      <c r="B59" s="19" t="s">
        <v>36</v>
      </c>
      <c r="C59" s="19" t="s">
        <v>88</v>
      </c>
      <c r="D59" s="40" t="s">
        <v>53</v>
      </c>
      <c r="E59" s="19" t="s">
        <v>113</v>
      </c>
      <c r="F59" s="47">
        <v>22111008401428</v>
      </c>
      <c r="G59" s="42" t="s">
        <v>134</v>
      </c>
      <c r="H59" s="47">
        <v>42703650190036</v>
      </c>
      <c r="I59" s="42" t="s">
        <v>127</v>
      </c>
      <c r="J59" s="19">
        <v>40</v>
      </c>
      <c r="K59" s="20">
        <v>14500</v>
      </c>
      <c r="L59" s="20">
        <f t="shared" si="1"/>
        <v>580000</v>
      </c>
    </row>
    <row r="60" spans="1:12" x14ac:dyDescent="0.25">
      <c r="A60" s="19">
        <v>47</v>
      </c>
      <c r="B60" s="19" t="s">
        <v>36</v>
      </c>
      <c r="C60" s="19" t="s">
        <v>135</v>
      </c>
      <c r="D60" s="19" t="s">
        <v>58</v>
      </c>
      <c r="E60" s="19" t="s">
        <v>113</v>
      </c>
      <c r="F60" s="41">
        <v>22111008445378</v>
      </c>
      <c r="G60" s="42" t="s">
        <v>134</v>
      </c>
      <c r="H60" s="47">
        <v>42703650190036</v>
      </c>
      <c r="I60" s="42" t="s">
        <v>76</v>
      </c>
      <c r="J60" s="20">
        <v>1</v>
      </c>
      <c r="K60" s="20">
        <v>1000000</v>
      </c>
      <c r="L60" s="20">
        <f t="shared" si="1"/>
        <v>1000000</v>
      </c>
    </row>
    <row r="61" spans="1:12" ht="30" x14ac:dyDescent="0.25">
      <c r="A61" s="19">
        <v>48</v>
      </c>
      <c r="B61" s="19" t="s">
        <v>36</v>
      </c>
      <c r="C61" s="19" t="s">
        <v>112</v>
      </c>
      <c r="D61" s="19" t="s">
        <v>58</v>
      </c>
      <c r="E61" s="19" t="s">
        <v>66</v>
      </c>
      <c r="F61" s="47">
        <v>22110045594396</v>
      </c>
      <c r="G61" s="42" t="s">
        <v>57</v>
      </c>
      <c r="H61" s="43">
        <v>434066799</v>
      </c>
      <c r="I61" s="42" t="s">
        <v>76</v>
      </c>
      <c r="J61" s="20">
        <v>1</v>
      </c>
      <c r="K61" s="20">
        <v>6719000</v>
      </c>
      <c r="L61" s="20">
        <f t="shared" si="1"/>
        <v>6719000</v>
      </c>
    </row>
    <row r="62" spans="1:12" ht="30" x14ac:dyDescent="0.25">
      <c r="A62" s="19">
        <v>49</v>
      </c>
      <c r="B62" s="19" t="s">
        <v>36</v>
      </c>
      <c r="C62" s="19" t="s">
        <v>112</v>
      </c>
      <c r="D62" s="19" t="s">
        <v>58</v>
      </c>
      <c r="E62" s="19" t="s">
        <v>66</v>
      </c>
      <c r="F62" s="41">
        <v>22110045619531</v>
      </c>
      <c r="G62" s="42" t="s">
        <v>57</v>
      </c>
      <c r="H62" s="43">
        <v>434066799</v>
      </c>
      <c r="I62" s="42" t="s">
        <v>76</v>
      </c>
      <c r="J62" s="20">
        <v>1</v>
      </c>
      <c r="K62" s="20">
        <v>3895000</v>
      </c>
      <c r="L62" s="20">
        <f t="shared" si="1"/>
        <v>3895000</v>
      </c>
    </row>
    <row r="63" spans="1:12" x14ac:dyDescent="0.25">
      <c r="A63" s="19">
        <v>50</v>
      </c>
      <c r="B63" s="19" t="s">
        <v>36</v>
      </c>
      <c r="C63" s="19" t="s">
        <v>136</v>
      </c>
      <c r="D63" s="19" t="s">
        <v>58</v>
      </c>
      <c r="E63" s="19" t="s">
        <v>66</v>
      </c>
      <c r="F63" s="41">
        <v>22110037629526</v>
      </c>
      <c r="G63" s="42" t="s">
        <v>137</v>
      </c>
      <c r="H63" s="43">
        <v>201222058</v>
      </c>
      <c r="I63" s="42" t="s">
        <v>76</v>
      </c>
      <c r="J63" s="19">
        <v>1</v>
      </c>
      <c r="K63" s="20">
        <v>600000</v>
      </c>
      <c r="L63" s="20">
        <f t="shared" si="1"/>
        <v>600000</v>
      </c>
    </row>
    <row r="64" spans="1:12" ht="26.25" customHeight="1" x14ac:dyDescent="0.25">
      <c r="A64" s="19">
        <v>51</v>
      </c>
      <c r="B64" s="19" t="s">
        <v>36</v>
      </c>
      <c r="C64" s="19" t="s">
        <v>138</v>
      </c>
      <c r="D64" s="19" t="s">
        <v>58</v>
      </c>
      <c r="E64" s="19" t="s">
        <v>66</v>
      </c>
      <c r="F64" s="47">
        <v>22110024629692</v>
      </c>
      <c r="G64" s="42" t="s">
        <v>139</v>
      </c>
      <c r="H64" s="43">
        <v>303020732</v>
      </c>
      <c r="I64" s="42" t="s">
        <v>76</v>
      </c>
      <c r="J64" s="20">
        <v>1</v>
      </c>
      <c r="K64" s="20">
        <v>880000</v>
      </c>
      <c r="L64" s="20">
        <f t="shared" si="1"/>
        <v>880000</v>
      </c>
    </row>
    <row r="65" spans="1:12" ht="30" customHeight="1" x14ac:dyDescent="0.25">
      <c r="A65" s="19">
        <v>52</v>
      </c>
      <c r="B65" s="19" t="s">
        <v>36</v>
      </c>
      <c r="C65" s="19" t="s">
        <v>140</v>
      </c>
      <c r="D65" s="40" t="s">
        <v>53</v>
      </c>
      <c r="E65" s="19" t="s">
        <v>113</v>
      </c>
      <c r="F65" s="52">
        <v>22111008487909</v>
      </c>
      <c r="G65" s="42" t="s">
        <v>141</v>
      </c>
      <c r="H65" s="43">
        <v>303374617</v>
      </c>
      <c r="I65" s="42" t="s">
        <v>127</v>
      </c>
      <c r="J65" s="20">
        <v>600</v>
      </c>
      <c r="K65" s="20">
        <v>6200</v>
      </c>
      <c r="L65" s="20">
        <f t="shared" si="1"/>
        <v>3720000</v>
      </c>
    </row>
    <row r="66" spans="1:12" ht="60" customHeight="1" x14ac:dyDescent="0.25">
      <c r="A66" s="74">
        <v>53</v>
      </c>
      <c r="B66" s="74" t="s">
        <v>36</v>
      </c>
      <c r="C66" s="74" t="s">
        <v>124</v>
      </c>
      <c r="D66" s="74" t="s">
        <v>58</v>
      </c>
      <c r="E66" s="74" t="s">
        <v>66</v>
      </c>
      <c r="F66" s="75">
        <v>22110029657129</v>
      </c>
      <c r="G66" s="74" t="s">
        <v>123</v>
      </c>
      <c r="H66" s="74">
        <v>303014675</v>
      </c>
      <c r="I66" s="74" t="s">
        <v>127</v>
      </c>
      <c r="J66" s="19">
        <v>45</v>
      </c>
      <c r="K66" s="20">
        <v>373000</v>
      </c>
      <c r="L66" s="20">
        <f t="shared" si="1"/>
        <v>16785000</v>
      </c>
    </row>
    <row r="67" spans="1:12" ht="30" customHeight="1" x14ac:dyDescent="0.25">
      <c r="A67" s="74"/>
      <c r="B67" s="74"/>
      <c r="C67" s="74"/>
      <c r="D67" s="74"/>
      <c r="E67" s="74"/>
      <c r="F67" s="75"/>
      <c r="G67" s="74"/>
      <c r="H67" s="74"/>
      <c r="I67" s="74"/>
      <c r="J67" s="19">
        <v>300</v>
      </c>
      <c r="K67" s="20">
        <v>183000</v>
      </c>
      <c r="L67" s="20">
        <f t="shared" si="1"/>
        <v>54900000</v>
      </c>
    </row>
    <row r="68" spans="1:12" x14ac:dyDescent="0.25">
      <c r="A68" s="74">
        <v>54</v>
      </c>
      <c r="B68" s="74" t="s">
        <v>36</v>
      </c>
      <c r="C68" s="74" t="s">
        <v>55</v>
      </c>
      <c r="D68" s="74" t="s">
        <v>58</v>
      </c>
      <c r="E68" s="74" t="s">
        <v>66</v>
      </c>
      <c r="F68" s="75">
        <v>22110042643803</v>
      </c>
      <c r="G68" s="76" t="s">
        <v>109</v>
      </c>
      <c r="H68" s="77">
        <v>300970850</v>
      </c>
      <c r="I68" s="19" t="s">
        <v>56</v>
      </c>
      <c r="J68" s="19">
        <v>550</v>
      </c>
      <c r="K68" s="20">
        <v>6800</v>
      </c>
      <c r="L68" s="20">
        <f t="shared" si="1"/>
        <v>3740000</v>
      </c>
    </row>
    <row r="69" spans="1:12" x14ac:dyDescent="0.25">
      <c r="A69" s="74"/>
      <c r="B69" s="74"/>
      <c r="C69" s="74"/>
      <c r="D69" s="74"/>
      <c r="E69" s="74"/>
      <c r="F69" s="75"/>
      <c r="G69" s="76"/>
      <c r="H69" s="77"/>
      <c r="I69" s="19" t="s">
        <v>56</v>
      </c>
      <c r="J69" s="19">
        <v>450</v>
      </c>
      <c r="K69" s="20">
        <v>9200</v>
      </c>
      <c r="L69" s="20">
        <f t="shared" si="1"/>
        <v>4140000</v>
      </c>
    </row>
    <row r="70" spans="1:12" ht="21.75" customHeight="1" x14ac:dyDescent="0.25">
      <c r="A70" s="74">
        <v>55</v>
      </c>
      <c r="B70" s="74" t="s">
        <v>36</v>
      </c>
      <c r="C70" s="74" t="s">
        <v>142</v>
      </c>
      <c r="D70" s="74" t="s">
        <v>53</v>
      </c>
      <c r="E70" s="74" t="s">
        <v>66</v>
      </c>
      <c r="F70" s="75">
        <v>22110034656718</v>
      </c>
      <c r="G70" s="78" t="s">
        <v>143</v>
      </c>
      <c r="H70" s="74">
        <v>200555317</v>
      </c>
      <c r="I70" s="74" t="s">
        <v>76</v>
      </c>
      <c r="J70" s="19">
        <v>12</v>
      </c>
      <c r="K70" s="20">
        <v>800000</v>
      </c>
      <c r="L70" s="20">
        <f t="shared" si="1"/>
        <v>9600000</v>
      </c>
    </row>
    <row r="71" spans="1:12" x14ac:dyDescent="0.25">
      <c r="A71" s="74"/>
      <c r="B71" s="74"/>
      <c r="C71" s="74"/>
      <c r="D71" s="74"/>
      <c r="E71" s="74"/>
      <c r="F71" s="75"/>
      <c r="G71" s="78"/>
      <c r="H71" s="74"/>
      <c r="I71" s="74"/>
      <c r="J71" s="19">
        <v>12</v>
      </c>
      <c r="K71" s="20">
        <v>600000</v>
      </c>
      <c r="L71" s="20">
        <f t="shared" si="1"/>
        <v>7200000</v>
      </c>
    </row>
    <row r="72" spans="1:12" x14ac:dyDescent="0.25">
      <c r="A72" s="74"/>
      <c r="B72" s="74"/>
      <c r="C72" s="74"/>
      <c r="D72" s="74"/>
      <c r="E72" s="74"/>
      <c r="F72" s="75"/>
      <c r="G72" s="78"/>
      <c r="H72" s="74"/>
      <c r="I72" s="74"/>
      <c r="J72" s="19">
        <v>12</v>
      </c>
      <c r="K72" s="20">
        <v>60000</v>
      </c>
      <c r="L72" s="20">
        <f t="shared" si="1"/>
        <v>720000</v>
      </c>
    </row>
    <row r="73" spans="1:12" x14ac:dyDescent="0.25">
      <c r="A73" s="74"/>
      <c r="B73" s="74"/>
      <c r="C73" s="74"/>
      <c r="D73" s="74"/>
      <c r="E73" s="74"/>
      <c r="F73" s="75"/>
      <c r="G73" s="78"/>
      <c r="H73" s="74"/>
      <c r="I73" s="74"/>
      <c r="J73" s="19">
        <v>12</v>
      </c>
      <c r="K73" s="20">
        <v>50000</v>
      </c>
      <c r="L73" s="20">
        <f t="shared" si="1"/>
        <v>600000</v>
      </c>
    </row>
  </sheetData>
  <mergeCells count="106">
    <mergeCell ref="A1:J1"/>
    <mergeCell ref="A16:A17"/>
    <mergeCell ref="B16:B17"/>
    <mergeCell ref="C16:C17"/>
    <mergeCell ref="A23:A24"/>
    <mergeCell ref="B23:B24"/>
    <mergeCell ref="C23:C24"/>
    <mergeCell ref="D3:D4"/>
    <mergeCell ref="E3:E4"/>
    <mergeCell ref="F3:F4"/>
    <mergeCell ref="G3:H3"/>
    <mergeCell ref="A6:A7"/>
    <mergeCell ref="B6:B7"/>
    <mergeCell ref="D23:D24"/>
    <mergeCell ref="E23:E24"/>
    <mergeCell ref="F23:F24"/>
    <mergeCell ref="G23:G24"/>
    <mergeCell ref="H23:H24"/>
    <mergeCell ref="H6:H7"/>
    <mergeCell ref="A3:A4"/>
    <mergeCell ref="B3:B4"/>
    <mergeCell ref="C3:C4"/>
    <mergeCell ref="D16:D17"/>
    <mergeCell ref="E16:E17"/>
    <mergeCell ref="F16:F17"/>
    <mergeCell ref="G16:G17"/>
    <mergeCell ref="H16:H17"/>
    <mergeCell ref="C6:C7"/>
    <mergeCell ref="D6:D7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H34:H35"/>
    <mergeCell ref="D30:D31"/>
    <mergeCell ref="E30:E31"/>
    <mergeCell ref="F30:F31"/>
    <mergeCell ref="H30:H31"/>
    <mergeCell ref="A30:A31"/>
    <mergeCell ref="B30:B31"/>
    <mergeCell ref="C30:C31"/>
    <mergeCell ref="F39:F40"/>
    <mergeCell ref="G39:G40"/>
    <mergeCell ref="H39:H40"/>
    <mergeCell ref="A41:A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F54:F55"/>
    <mergeCell ref="G54:G55"/>
    <mergeCell ref="H54:H55"/>
    <mergeCell ref="I54:I5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54:A55"/>
    <mergeCell ref="B54:B55"/>
    <mergeCell ref="C54:C55"/>
    <mergeCell ref="D54:D55"/>
    <mergeCell ref="E54:E55"/>
    <mergeCell ref="I70:I73"/>
    <mergeCell ref="F68:F69"/>
    <mergeCell ref="G68:G69"/>
    <mergeCell ref="H68:H69"/>
    <mergeCell ref="A70:A73"/>
    <mergeCell ref="B70:B73"/>
    <mergeCell ref="C70:C73"/>
    <mergeCell ref="D70:D73"/>
    <mergeCell ref="E70:E73"/>
    <mergeCell ref="F70:F73"/>
    <mergeCell ref="G70:G73"/>
    <mergeCell ref="H70:H73"/>
    <mergeCell ref="A68:A69"/>
    <mergeCell ref="B68:B69"/>
    <mergeCell ref="C68:C69"/>
    <mergeCell ref="D68:D69"/>
    <mergeCell ref="E68:E69"/>
  </mergeCells>
  <pageMargins left="0.7" right="0.7" top="0.75" bottom="0.75" header="0.3" footer="0.3"/>
  <pageSetup paperSize="9" scale="4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3"/>
  <sheetViews>
    <sheetView tabSelected="1" workbookViewId="0">
      <selection activeCell="C11" sqref="C11:H11"/>
    </sheetView>
  </sheetViews>
  <sheetFormatPr defaultRowHeight="15.75" x14ac:dyDescent="0.25"/>
  <cols>
    <col min="1" max="2" width="9.140625" style="9"/>
    <col min="3" max="3" width="12.5703125" style="9" customWidth="1"/>
    <col min="4" max="4" width="16.28515625" style="9" customWidth="1"/>
    <col min="5" max="5" width="18.42578125" style="9" customWidth="1"/>
    <col min="6" max="6" width="20.7109375" style="9" customWidth="1"/>
    <col min="7" max="7" width="19.28515625" style="9" customWidth="1"/>
    <col min="8" max="8" width="22.85546875" style="9" customWidth="1"/>
    <col min="9" max="16384" width="9.140625" style="9"/>
  </cols>
  <sheetData>
    <row r="5" spans="1:8" ht="45.75" customHeight="1" x14ac:dyDescent="0.25">
      <c r="A5" s="59" t="s">
        <v>107</v>
      </c>
      <c r="B5" s="59"/>
      <c r="C5" s="59"/>
      <c r="D5" s="59"/>
      <c r="E5" s="59"/>
      <c r="F5" s="59"/>
      <c r="G5" s="59"/>
      <c r="H5" s="59"/>
    </row>
    <row r="8" spans="1:8" ht="31.5" x14ac:dyDescent="0.25">
      <c r="A8" s="66" t="s">
        <v>12</v>
      </c>
      <c r="B8" s="66" t="s">
        <v>25</v>
      </c>
      <c r="C8" s="66" t="s">
        <v>67</v>
      </c>
      <c r="D8" s="102" t="s">
        <v>41</v>
      </c>
      <c r="E8" s="66" t="s">
        <v>42</v>
      </c>
      <c r="F8" s="73" t="s">
        <v>17</v>
      </c>
      <c r="G8" s="73"/>
      <c r="H8" s="12" t="s">
        <v>68</v>
      </c>
    </row>
    <row r="9" spans="1:8" x14ac:dyDescent="0.25">
      <c r="A9" s="66"/>
      <c r="B9" s="66"/>
      <c r="C9" s="66"/>
      <c r="D9" s="102"/>
      <c r="E9" s="66"/>
      <c r="F9" s="15" t="s">
        <v>21</v>
      </c>
      <c r="G9" s="15" t="s">
        <v>22</v>
      </c>
      <c r="H9" s="12" t="s">
        <v>48</v>
      </c>
    </row>
    <row r="10" spans="1:8" x14ac:dyDescent="0.25">
      <c r="A10" s="14">
        <v>1</v>
      </c>
      <c r="B10" s="13" t="s">
        <v>31</v>
      </c>
      <c r="C10" s="99" t="s">
        <v>69</v>
      </c>
      <c r="D10" s="100"/>
      <c r="E10" s="100"/>
      <c r="F10" s="100"/>
      <c r="G10" s="100"/>
      <c r="H10" s="101"/>
    </row>
    <row r="11" spans="1:8" x14ac:dyDescent="0.25">
      <c r="A11" s="14">
        <v>2</v>
      </c>
      <c r="B11" s="13" t="s">
        <v>36</v>
      </c>
      <c r="C11" s="99" t="s">
        <v>69</v>
      </c>
      <c r="D11" s="100"/>
      <c r="E11" s="100"/>
      <c r="F11" s="100"/>
      <c r="G11" s="100"/>
      <c r="H11" s="101"/>
    </row>
    <row r="12" spans="1:8" x14ac:dyDescent="0.25">
      <c r="A12" s="14">
        <v>3</v>
      </c>
      <c r="B12" s="13" t="s">
        <v>37</v>
      </c>
      <c r="C12" s="99"/>
      <c r="D12" s="100"/>
      <c r="E12" s="100"/>
      <c r="F12" s="100"/>
      <c r="G12" s="100"/>
      <c r="H12" s="101"/>
    </row>
    <row r="13" spans="1:8" x14ac:dyDescent="0.25">
      <c r="A13" s="14">
        <v>4</v>
      </c>
      <c r="B13" s="13" t="s">
        <v>38</v>
      </c>
      <c r="C13" s="99"/>
      <c r="D13" s="100"/>
      <c r="E13" s="100"/>
      <c r="F13" s="100"/>
      <c r="G13" s="100"/>
      <c r="H13" s="101"/>
    </row>
  </sheetData>
  <mergeCells count="11">
    <mergeCell ref="A5:H5"/>
    <mergeCell ref="C10:H10"/>
    <mergeCell ref="C11:H11"/>
    <mergeCell ref="C12:H12"/>
    <mergeCell ref="C13:H13"/>
    <mergeCell ref="A8:A9"/>
    <mergeCell ref="B8:B9"/>
    <mergeCell ref="C8:C9"/>
    <mergeCell ref="D8:D9"/>
    <mergeCell ref="E8:E9"/>
    <mergeCell ref="F8:G8"/>
  </mergeCells>
  <hyperlinks>
    <hyperlink ref="D8" r:id="rId1" display="javascript:scrollText(5421891)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1-илова</vt:lpstr>
      <vt:lpstr>2-илова</vt:lpstr>
      <vt:lpstr>3-илова</vt:lpstr>
      <vt:lpstr>4-илова</vt:lpstr>
      <vt:lpstr>5-илова</vt:lpstr>
      <vt:lpstr>6-илова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2022-07-25T06:11:20Z</dcterms:modified>
</cp:coreProperties>
</file>