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9823536D-7FE3-4268-9BE8-674BCFADB6D4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4" l="1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F8" i="1" l="1"/>
  <c r="C8" i="1"/>
</calcChain>
</file>

<file path=xl/sharedStrings.xml><?xml version="1.0" encoding="utf-8"?>
<sst xmlns="http://schemas.openxmlformats.org/spreadsheetml/2006/main" count="276" uniqueCount="116">
  <si>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</si>
  <si>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</si>
  <si>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</si>
  <si>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шундан:
</t>
  </si>
  <si>
    <t>жами</t>
  </si>
  <si>
    <t>иш ҳақи ва унга тенглаштирувчи тўловлар миқдори</t>
  </si>
  <si>
    <t xml:space="preserve">ягона ижтимоий солиқ
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</si>
  <si>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</si>
  <si>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</si>
  <si>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( минг. сўм)</t>
  </si>
  <si>
    <t>Т/р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</si>
  <si>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</si>
  <si>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</si>
  <si>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</si>
  <si>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</si>
  <si>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</si>
  <si>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</si>
  <si>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</si>
  <si>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Пудратчи номи</t>
  </si>
  <si>
    <t>Корхона СТИРи</t>
  </si>
  <si>
    <t>Капитал қўйилмалар ҳисобидан амалга оширилаётган лойиҳалар мавжуд эмас</t>
  </si>
  <si>
    <t>ОАК тасарруфида бюджет ташкилотлари мавжуд эмас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</si>
  <si>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</si>
  <si>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</si>
  <si>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</si>
  <si>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</si>
  <si>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</si>
  <si>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</si>
  <si>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</si>
  <si>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</si>
  <si>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</si>
  <si>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</si>
  <si>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</si>
  <si>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</si>
  <si>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</si>
  <si>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</si>
  <si>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Танловлар (тендерлар) ўтказилмади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</si>
  <si>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</si>
  <si>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</si>
  <si>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</si>
  <si>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</si>
  <si>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</si>
  <si>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</si>
  <si>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</si>
  <si>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</si>
  <si>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</si>
  <si>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Асосий воситалар харид қилиш учун ўтказилган танловлар (тендерлар) ва амалга оширилган давлат харидлари  амалга оширилмади</t>
  </si>
  <si>
    <t>Молиялаштириш манбаси (бюджет/ бюджетдан ташқари маблағлар ҳисобидан)</t>
  </si>
  <si>
    <t>Харид қилинган товарлар (хизматлар) жами миқдори (хажми) қиймати (сўм)</t>
  </si>
  <si>
    <t>O'ZBEKTELEKOM</t>
  </si>
  <si>
    <t>Бюджет</t>
  </si>
  <si>
    <t>Тўғридан-тўғри (№ПФ-3953)</t>
  </si>
  <si>
    <t>Бензин</t>
  </si>
  <si>
    <t>литр</t>
  </si>
  <si>
    <t>ЧП " УмаровТ.С"</t>
  </si>
  <si>
    <t>Бюджетдан ташқари</t>
  </si>
  <si>
    <t>"OAK Axborot Kommunikatsiya texnologiyalarini JE va RM" ДУК</t>
  </si>
  <si>
    <t>Дона</t>
  </si>
  <si>
    <t>"O'zR MARKAZIY BANKINING "DAVLAT BELGISI"" DUK</t>
  </si>
  <si>
    <t>Ягона етказиб берувчи (ЎРҚ №472)</t>
  </si>
  <si>
    <t>Электрон- аукцион</t>
  </si>
  <si>
    <t>Нац пресс центр</t>
  </si>
  <si>
    <t>ЧП"KANS SHOP"</t>
  </si>
  <si>
    <t>ЎРҚ -684 (энг яхши таклиф)</t>
  </si>
  <si>
    <t>Тадбир номи</t>
  </si>
  <si>
    <t>Шартноманинг умумий қиймати</t>
  </si>
  <si>
    <t>Қурилиш, реконструкция қилиш ва таъмирлаш ишлари бўйича тановлар (тендерлар) ўтказилмади</t>
  </si>
  <si>
    <t>Хисобот даври</t>
  </si>
  <si>
    <t>Лот рақами</t>
  </si>
  <si>
    <t xml:space="preserve">Пудратчи тўғрисида маълумотлар </t>
  </si>
  <si>
    <t>Номи</t>
  </si>
  <si>
    <t>СТИР</t>
  </si>
  <si>
    <t>Услуга интернета</t>
  </si>
  <si>
    <t>услуга</t>
  </si>
  <si>
    <t>OOO "UNG Petro"</t>
  </si>
  <si>
    <t>Услуги телефонной связи</t>
  </si>
  <si>
    <t>Услуги хостинга</t>
  </si>
  <si>
    <t>ООО Единый интегратор UZINFOCOM</t>
  </si>
  <si>
    <t>Пресс конференция</t>
  </si>
  <si>
    <t>Услуга кибербезопасности</t>
  </si>
  <si>
    <t>"KIBERXAVFSIZLIK MARKAZI" DUK</t>
  </si>
  <si>
    <t>Спец связь</t>
  </si>
  <si>
    <t>Республика махсус алока богламаси</t>
  </si>
  <si>
    <t>Услуги IJRO</t>
  </si>
  <si>
    <t>ООО "UNICON-SOFT"</t>
  </si>
  <si>
    <t>Услуги защищенной эл почты E-XAT</t>
  </si>
  <si>
    <t>Изготовление  дипломов и обложек к дипломам</t>
  </si>
  <si>
    <t>Ремонт автомашины</t>
  </si>
  <si>
    <t>Бумага А4</t>
  </si>
  <si>
    <t>ООО "DESKFORM"</t>
  </si>
  <si>
    <t>Заправка картриджа</t>
  </si>
  <si>
    <t>KUANGJI MASTER MCHJ</t>
  </si>
  <si>
    <t>Жесткий диск</t>
  </si>
  <si>
    <t>"KANS TEX DELUX" МЧЖ</t>
  </si>
  <si>
    <t>Услуга по техническому и программному обслуживанию услуги интернет</t>
  </si>
  <si>
    <t>ГУП "ЦРИТ" при АН РУз</t>
  </si>
  <si>
    <t>Клей</t>
  </si>
  <si>
    <t>MCHJ SHURCHA ZIYO</t>
  </si>
  <si>
    <t>Скобы для степлера</t>
  </si>
  <si>
    <t>OOO JAUMKANS PAPERS</t>
  </si>
  <si>
    <t>Ручка шариковая</t>
  </si>
  <si>
    <t>Замазка канцелярская</t>
  </si>
  <si>
    <t>Антиплагиат</t>
  </si>
  <si>
    <t>Принтер</t>
  </si>
  <si>
    <t>ООО FAST MOVEMENT GROUP</t>
  </si>
  <si>
    <t>Мавзу</t>
  </si>
  <si>
    <t>Услуги типографии</t>
  </si>
  <si>
    <t>OOO "Azmir Nashr Print"</t>
  </si>
  <si>
    <t>Ўзбекистон Республикаси Вазирлар Маҳкамаси ҳузуридаги Олий аттестация комиссиясининг 2022 йилда бюджетдан ажратилган маблағларнинг чегараланган миқдорининг ўз тасарруфидаги бюджет ташкилотлари кесимида тақсимоти тўғрисида</t>
  </si>
  <si>
    <t>Ўзбекистон Республикаси Вазирлар Маҳкамаси ҳузуридаги Олий аттестация комиссияси</t>
  </si>
  <si>
    <t>2022 йилда Ўзбекистон Республикаси Вазирлар Маҳкамаси ҳузуридаги Олий аттестация комиссиясининг капитал қўйилмалар ҳисобидан амалга оширилаётган лойиҳаларнинг ижроси тўғрисидаги
МАЪЛУМОТЛАР</t>
  </si>
  <si>
    <t>Лойиҳани молиялаштириш манбаси (бюджет/ бюджетдан ташқари маблағлар)</t>
  </si>
  <si>
    <t>2022 йилда Ўзбекистон Республикаси Вазирлар Маҳкамаси ҳузуридаги Олий аттестация комиссияси томонидан ўтказилган танловлар (тендерлар) ва амалга оширилган давлат харидлари тўғрисидаги
МАЪЛУМОТЛАР</t>
  </si>
  <si>
    <t>2022 йилда Ўзбекистон Республикаси Вазирлар Маҳкамаси ҳузуридаги Олий аттестация комиссияси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</si>
  <si>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2022 йилда Ўзбекистон Республикаси Вазирлар Маҳкамаси ҳузуридаги олий аттестация комиссияси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</si>
  <si>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2022 йилда Ўзбекистон Республикаси Вазирлар Маҳкамаси ҳузуридаги Олий аттестация комиссияси томонидан қурилиш, реконструкция қилиш ва таъмирлаш ишлари бўйича ўтказилган танловлар (тендерлар) тўғрисидаги
МАЪЛУМОТЛАР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</si>
</sst>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"/>
  <sheetViews>
    <sheetView workbookViewId="0">
      <selection activeCell="B9" sqref="B9:G9"/>
    </sheetView>
  </sheetViews>
  <sheetFormatPr defaultColWidth="9.109375" defaultRowHeight="15.6" x14ac:dyDescent="0.3"/>
  <cols>
    <col min="1" max="1" width="9.109375" style="2"/>
    <col min="2" max="2" width="25.6640625" style="2" customWidth="1"/>
    <col min="3" max="3" width="13.44140625" style="2" customWidth="1"/>
    <col min="4" max="4" width="21.33203125" style="2" customWidth="1"/>
    <col min="5" max="5" width="17.5546875" style="2" customWidth="1"/>
    <col min="6" max="6" width="19.109375" style="2" customWidth="1"/>
    <col min="7" max="7" width="32.33203125" style="2" customWidth="1"/>
    <col min="8" max="16384" width="9.109375" style="2"/>
  </cols>
  <sheetData>
    <row r="2" spans="1:12" ht="33.75" customHeight="1" x14ac:dyDescent="0.3">
      <c r="A2" s="74" t="s">
        <v>108</v>
      </c>
      <c r="B2" s="74"/>
      <c r="C2" s="74"/>
      <c r="D2" s="74"/>
      <c r="E2" s="74"/>
      <c r="F2" s="74"/>
      <c r="G2" s="74"/>
      <c r="H2" s="1"/>
      <c r="I2" s="1"/>
      <c r="J2" s="1"/>
      <c r="K2" s="1"/>
      <c r="L2" s="1"/>
    </row>
    <row r="4" spans="1:12" x14ac:dyDescent="0.3">
      <c r="G4" s="4" t="s">
        <v>9</v>
      </c>
    </row>
    <row r="5" spans="1:12" x14ac:dyDescent="0.3">
      <c r="A5" s="40" t="s">
        <v>0</v>
      </c>
      <c r="B5" s="40" t="s">
        <v>1</v>
      </c>
      <c r="C5" s="40" t="s">
        <v>2</v>
      </c>
      <c r="D5" s="40"/>
      <c r="E5" s="40"/>
      <c r="F5" s="40"/>
      <c r="G5" s="40"/>
    </row>
    <row r="6" spans="1:12" ht="45" customHeight="1" x14ac:dyDescent="0.3">
      <c r="A6" s="40"/>
      <c r="B6" s="40"/>
      <c r="C6" s="40" t="s">
        <v>4</v>
      </c>
      <c r="D6" s="40" t="s">
        <v>3</v>
      </c>
      <c r="E6" s="40"/>
      <c r="F6" s="40"/>
      <c r="G6" s="40"/>
    </row>
    <row r="7" spans="1:12" ht="62.4" x14ac:dyDescent="0.3">
      <c r="A7" s="40"/>
      <c r="B7" s="40"/>
      <c r="C7" s="40"/>
      <c r="D7" s="3" t="s">
        <v>5</v>
      </c>
      <c r="E7" s="3" t="s">
        <v>6</v>
      </c>
      <c r="F7" s="3" t="s">
        <v>7</v>
      </c>
      <c r="G7" s="3" t="s">
        <v>8</v>
      </c>
    </row>
    <row r="8" spans="1:12" ht="78" x14ac:dyDescent="0.3">
      <c r="A8" s="3">
        <v>1</v>
      </c>
      <c r="B8" s="3" t="s">
        <v>109</v>
      </c>
      <c r="C8" s="6">
        <f>+D8+E8+F8</f>
        <v>648170</v>
      </c>
      <c r="D8" s="5">
        <v>492192</v>
      </c>
      <c r="E8" s="5">
        <v>115548</v>
      </c>
      <c r="F8" s="5">
        <f>648170-E8-D8</f>
        <v>40430</v>
      </c>
      <c r="G8" s="5"/>
    </row>
    <row r="9" spans="1:12" x14ac:dyDescent="0.3">
      <c r="A9" s="3">
        <v>2</v>
      </c>
      <c r="B9" s="37" t="s">
        <v>21</v>
      </c>
      <c r="C9" s="38"/>
      <c r="D9" s="38"/>
      <c r="E9" s="38"/>
      <c r="F9" s="38"/>
      <c r="G9" s="39"/>
    </row>
  </sheetData>
  <mergeCells count="7">
    <mergeCell ref="A2:G2"/>
    <mergeCell ref="B9:G9"/>
    <mergeCell ref="C5:G5"/>
    <mergeCell ref="D6:G6"/>
    <mergeCell ref="C6:C7"/>
    <mergeCell ref="B5:B7"/>
    <mergeCell ref="A5:A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1"/>
  <sheetViews>
    <sheetView workbookViewId="0">
      <selection activeCell="A3" sqref="A3:J3"/>
    </sheetView>
  </sheetViews>
  <sheetFormatPr defaultColWidth="9.109375" defaultRowHeight="15.6" x14ac:dyDescent="0.3"/>
  <cols>
    <col min="1" max="1" width="9.109375" style="8"/>
    <col min="2" max="2" width="19" style="8" customWidth="1"/>
    <col min="3" max="7" width="9.109375" style="8"/>
    <col min="8" max="10" width="20.88671875" style="8" customWidth="1"/>
    <col min="11" max="16384" width="9.109375" style="8"/>
  </cols>
  <sheetData>
    <row r="3" spans="1:10" ht="58.5" customHeight="1" x14ac:dyDescent="0.3">
      <c r="A3" s="79" t="s">
        <v>110</v>
      </c>
      <c r="B3" s="79"/>
      <c r="C3" s="79"/>
      <c r="D3" s="79"/>
      <c r="E3" s="79"/>
      <c r="F3" s="79"/>
      <c r="G3" s="79"/>
      <c r="H3" s="79"/>
      <c r="I3" s="79"/>
      <c r="J3" s="79"/>
    </row>
    <row r="6" spans="1:10" ht="48.75" customHeight="1" x14ac:dyDescent="0.3">
      <c r="A6" s="75" t="s">
        <v>10</v>
      </c>
      <c r="B6" s="76" t="s">
        <v>11</v>
      </c>
      <c r="C6" s="76" t="s">
        <v>12</v>
      </c>
      <c r="D6" s="76" t="s">
        <v>13</v>
      </c>
      <c r="E6" s="76" t="s">
        <v>14</v>
      </c>
      <c r="F6" s="77" t="s">
        <v>15</v>
      </c>
      <c r="G6" s="77"/>
      <c r="H6" s="76" t="s">
        <v>16</v>
      </c>
      <c r="I6" s="76" t="s">
        <v>17</v>
      </c>
      <c r="J6" s="76" t="s">
        <v>111</v>
      </c>
    </row>
    <row r="7" spans="1:10" ht="24" x14ac:dyDescent="0.3">
      <c r="A7" s="75"/>
      <c r="B7" s="76"/>
      <c r="C7" s="76"/>
      <c r="D7" s="76"/>
      <c r="E7" s="76"/>
      <c r="F7" s="78" t="s">
        <v>18</v>
      </c>
      <c r="G7" s="78" t="s">
        <v>19</v>
      </c>
      <c r="H7" s="76"/>
      <c r="I7" s="76"/>
      <c r="J7" s="76"/>
    </row>
    <row r="8" spans="1:10" x14ac:dyDescent="0.3">
      <c r="A8" s="7">
        <v>1</v>
      </c>
      <c r="B8" s="42" t="s">
        <v>20</v>
      </c>
      <c r="C8" s="43"/>
      <c r="D8" s="43"/>
      <c r="E8" s="43"/>
      <c r="F8" s="43"/>
      <c r="G8" s="43"/>
      <c r="H8" s="43"/>
      <c r="I8" s="43"/>
      <c r="J8" s="44"/>
    </row>
    <row r="9" spans="1:10" x14ac:dyDescent="0.3">
      <c r="A9" s="7">
        <v>2</v>
      </c>
      <c r="B9" s="9"/>
      <c r="C9" s="9"/>
      <c r="D9" s="9"/>
      <c r="E9" s="9"/>
      <c r="F9" s="9"/>
      <c r="G9" s="9"/>
      <c r="H9" s="9"/>
      <c r="I9" s="9"/>
      <c r="J9" s="9"/>
    </row>
    <row r="10" spans="1:10" x14ac:dyDescent="0.3">
      <c r="A10" s="7">
        <v>3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3">
      <c r="A11" s="7">
        <v>4</v>
      </c>
      <c r="B11" s="9"/>
      <c r="C11" s="9"/>
      <c r="D11" s="10"/>
      <c r="E11" s="9"/>
      <c r="F11" s="9"/>
      <c r="G11" s="9"/>
      <c r="H11" s="9"/>
      <c r="I11" s="9"/>
      <c r="J11" s="9"/>
    </row>
  </sheetData>
  <mergeCells count="11">
    <mergeCell ref="H6:H7"/>
    <mergeCell ref="I6:I7"/>
    <mergeCell ref="J6:J7"/>
    <mergeCell ref="A3:J3"/>
    <mergeCell ref="B8:J8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F26"/>
  <sheetViews>
    <sheetView topLeftCell="A6" workbookViewId="0">
      <selection activeCell="A6" sqref="A6:F6"/>
    </sheetView>
  </sheetViews>
  <sheetFormatPr defaultColWidth="9.109375" defaultRowHeight="15.6" x14ac:dyDescent="0.3"/>
  <cols>
    <col min="1" max="2" width="9.109375" style="8"/>
    <col min="3" max="3" width="40.5546875" style="8" customWidth="1"/>
    <col min="4" max="4" width="17.88671875" style="8" customWidth="1"/>
    <col min="5" max="5" width="15.109375" style="8" customWidth="1"/>
    <col min="6" max="6" width="29.44140625" style="8" customWidth="1"/>
    <col min="7" max="16384" width="9.109375" style="8"/>
  </cols>
  <sheetData>
    <row r="6" spans="1:6" ht="50.25" customHeight="1" x14ac:dyDescent="0.3">
      <c r="A6" s="79" t="s">
        <v>112</v>
      </c>
      <c r="B6" s="79"/>
      <c r="C6" s="79"/>
      <c r="D6" s="79"/>
      <c r="E6" s="79"/>
      <c r="F6" s="79"/>
    </row>
    <row r="9" spans="1:6" x14ac:dyDescent="0.3">
      <c r="A9" s="46" t="s">
        <v>10</v>
      </c>
      <c r="B9" s="46" t="s">
        <v>22</v>
      </c>
      <c r="C9" s="46" t="s">
        <v>23</v>
      </c>
      <c r="D9" s="46" t="s">
        <v>24</v>
      </c>
      <c r="E9" s="46"/>
      <c r="F9" s="46" t="s">
        <v>25</v>
      </c>
    </row>
    <row r="10" spans="1:6" x14ac:dyDescent="0.3">
      <c r="A10" s="46"/>
      <c r="B10" s="46"/>
      <c r="C10" s="46"/>
      <c r="D10" s="11" t="s">
        <v>26</v>
      </c>
      <c r="E10" s="11" t="s">
        <v>27</v>
      </c>
      <c r="F10" s="46"/>
    </row>
    <row r="11" spans="1:6" x14ac:dyDescent="0.3">
      <c r="A11" s="41">
        <v>1</v>
      </c>
      <c r="B11" s="45" t="s">
        <v>28</v>
      </c>
      <c r="C11" s="12" t="s">
        <v>29</v>
      </c>
      <c r="D11" s="47" t="s">
        <v>36</v>
      </c>
      <c r="E11" s="48"/>
      <c r="F11" s="49"/>
    </row>
    <row r="12" spans="1:6" ht="31.2" x14ac:dyDescent="0.3">
      <c r="A12" s="41"/>
      <c r="B12" s="45"/>
      <c r="C12" s="12" t="s">
        <v>30</v>
      </c>
      <c r="D12" s="47" t="s">
        <v>36</v>
      </c>
      <c r="E12" s="48"/>
      <c r="F12" s="49"/>
    </row>
    <row r="13" spans="1:6" ht="31.2" x14ac:dyDescent="0.3">
      <c r="A13" s="41"/>
      <c r="B13" s="45"/>
      <c r="C13" s="12" t="s">
        <v>31</v>
      </c>
      <c r="D13" s="47" t="s">
        <v>36</v>
      </c>
      <c r="E13" s="48"/>
      <c r="F13" s="49"/>
    </row>
    <row r="14" spans="1:6" ht="31.2" x14ac:dyDescent="0.3">
      <c r="A14" s="41"/>
      <c r="B14" s="45"/>
      <c r="C14" s="12" t="s">
        <v>32</v>
      </c>
      <c r="D14" s="47" t="s">
        <v>36</v>
      </c>
      <c r="E14" s="48"/>
      <c r="F14" s="49"/>
    </row>
    <row r="15" spans="1:6" x14ac:dyDescent="0.3">
      <c r="A15" s="41">
        <v>2</v>
      </c>
      <c r="B15" s="45" t="s">
        <v>33</v>
      </c>
      <c r="C15" s="12" t="s">
        <v>29</v>
      </c>
      <c r="D15" s="47"/>
      <c r="E15" s="48"/>
      <c r="F15" s="49"/>
    </row>
    <row r="16" spans="1:6" ht="31.2" x14ac:dyDescent="0.3">
      <c r="A16" s="41"/>
      <c r="B16" s="45"/>
      <c r="C16" s="12" t="s">
        <v>30</v>
      </c>
      <c r="D16" s="47"/>
      <c r="E16" s="48"/>
      <c r="F16" s="49"/>
    </row>
    <row r="17" spans="1:6" ht="31.2" x14ac:dyDescent="0.3">
      <c r="A17" s="41"/>
      <c r="B17" s="45"/>
      <c r="C17" s="12" t="s">
        <v>31</v>
      </c>
      <c r="D17" s="47"/>
      <c r="E17" s="48"/>
      <c r="F17" s="49"/>
    </row>
    <row r="18" spans="1:6" ht="31.2" x14ac:dyDescent="0.3">
      <c r="A18" s="41"/>
      <c r="B18" s="45"/>
      <c r="C18" s="12" t="s">
        <v>32</v>
      </c>
      <c r="D18" s="47"/>
      <c r="E18" s="48"/>
      <c r="F18" s="49"/>
    </row>
    <row r="19" spans="1:6" x14ac:dyDescent="0.3">
      <c r="A19" s="41">
        <v>3</v>
      </c>
      <c r="B19" s="45" t="s">
        <v>34</v>
      </c>
      <c r="C19" s="12" t="s">
        <v>29</v>
      </c>
      <c r="D19" s="47"/>
      <c r="E19" s="48"/>
      <c r="F19" s="49"/>
    </row>
    <row r="20" spans="1:6" ht="31.2" x14ac:dyDescent="0.3">
      <c r="A20" s="41"/>
      <c r="B20" s="45"/>
      <c r="C20" s="12" t="s">
        <v>30</v>
      </c>
      <c r="D20" s="47"/>
      <c r="E20" s="48"/>
      <c r="F20" s="49"/>
    </row>
    <row r="21" spans="1:6" ht="31.2" x14ac:dyDescent="0.3">
      <c r="A21" s="41"/>
      <c r="B21" s="45"/>
      <c r="C21" s="12" t="s">
        <v>31</v>
      </c>
      <c r="D21" s="47"/>
      <c r="E21" s="48"/>
      <c r="F21" s="49"/>
    </row>
    <row r="22" spans="1:6" ht="31.2" x14ac:dyDescent="0.3">
      <c r="A22" s="41"/>
      <c r="B22" s="45"/>
      <c r="C22" s="12" t="s">
        <v>32</v>
      </c>
      <c r="D22" s="47"/>
      <c r="E22" s="48"/>
      <c r="F22" s="49"/>
    </row>
    <row r="23" spans="1:6" x14ac:dyDescent="0.3">
      <c r="A23" s="41">
        <v>4</v>
      </c>
      <c r="B23" s="45" t="s">
        <v>35</v>
      </c>
      <c r="C23" s="12" t="s">
        <v>29</v>
      </c>
      <c r="D23" s="47"/>
      <c r="E23" s="48"/>
      <c r="F23" s="49"/>
    </row>
    <row r="24" spans="1:6" ht="31.2" x14ac:dyDescent="0.3">
      <c r="A24" s="41"/>
      <c r="B24" s="45"/>
      <c r="C24" s="12" t="s">
        <v>30</v>
      </c>
      <c r="D24" s="47"/>
      <c r="E24" s="48"/>
      <c r="F24" s="49"/>
    </row>
    <row r="25" spans="1:6" ht="31.2" x14ac:dyDescent="0.3">
      <c r="A25" s="41"/>
      <c r="B25" s="45"/>
      <c r="C25" s="12" t="s">
        <v>31</v>
      </c>
      <c r="D25" s="47"/>
      <c r="E25" s="48"/>
      <c r="F25" s="49"/>
    </row>
    <row r="26" spans="1:6" ht="31.2" x14ac:dyDescent="0.3">
      <c r="A26" s="41"/>
      <c r="B26" s="45"/>
      <c r="C26" s="12" t="s">
        <v>32</v>
      </c>
      <c r="D26" s="47"/>
      <c r="E26" s="48"/>
      <c r="F26" s="49"/>
    </row>
  </sheetData>
  <mergeCells count="30">
    <mergeCell ref="D25:F25"/>
    <mergeCell ref="D26:F26"/>
    <mergeCell ref="D19:F19"/>
    <mergeCell ref="D20:F20"/>
    <mergeCell ref="D22:F22"/>
    <mergeCell ref="D23:F23"/>
    <mergeCell ref="D24:F24"/>
    <mergeCell ref="D21:F21"/>
    <mergeCell ref="A6:F6"/>
    <mergeCell ref="D11:F11"/>
    <mergeCell ref="D12:F12"/>
    <mergeCell ref="D13:F13"/>
    <mergeCell ref="D14:F14"/>
    <mergeCell ref="D9:E9"/>
    <mergeCell ref="F9:F10"/>
    <mergeCell ref="D15:F15"/>
    <mergeCell ref="A15:A18"/>
    <mergeCell ref="B15:B18"/>
    <mergeCell ref="A19:A22"/>
    <mergeCell ref="B19:B22"/>
    <mergeCell ref="D16:F16"/>
    <mergeCell ref="D17:F17"/>
    <mergeCell ref="D18:F18"/>
    <mergeCell ref="A23:A26"/>
    <mergeCell ref="B23:B26"/>
    <mergeCell ref="A9:A10"/>
    <mergeCell ref="B9:B10"/>
    <mergeCell ref="C9:C10"/>
    <mergeCell ref="A11:A14"/>
    <mergeCell ref="B11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2"/>
  <sheetViews>
    <sheetView zoomScale="85" zoomScaleNormal="85" workbookViewId="0">
      <selection activeCell="A6" sqref="A3:XFD6"/>
    </sheetView>
  </sheetViews>
  <sheetFormatPr defaultRowHeight="14.4" x14ac:dyDescent="0.3"/>
  <cols>
    <col min="3" max="3" width="25.5546875" customWidth="1"/>
    <col min="4" max="4" width="19.109375" customWidth="1"/>
    <col min="5" max="5" width="17.44140625" customWidth="1"/>
    <col min="6" max="6" width="17.88671875" customWidth="1"/>
    <col min="7" max="8" width="12.33203125" customWidth="1"/>
    <col min="9" max="12" width="25.5546875" customWidth="1"/>
  </cols>
  <sheetData>
    <row r="3" spans="1:12" ht="53.25" customHeight="1" x14ac:dyDescent="0.3">
      <c r="A3" s="79" t="s">
        <v>113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7" spans="1:12" ht="62.4" x14ac:dyDescent="0.3">
      <c r="A7" s="46" t="s">
        <v>10</v>
      </c>
      <c r="B7" s="46" t="s">
        <v>22</v>
      </c>
      <c r="C7" s="46" t="s">
        <v>37</v>
      </c>
      <c r="D7" s="80" t="s">
        <v>38</v>
      </c>
      <c r="E7" s="46" t="s">
        <v>39</v>
      </c>
      <c r="F7" s="46" t="s">
        <v>40</v>
      </c>
      <c r="G7" s="53" t="s">
        <v>15</v>
      </c>
      <c r="H7" s="53"/>
      <c r="I7" s="46" t="s">
        <v>41</v>
      </c>
      <c r="J7" s="46" t="s">
        <v>42</v>
      </c>
      <c r="K7" s="46" t="s">
        <v>43</v>
      </c>
      <c r="L7" s="11" t="s">
        <v>44</v>
      </c>
    </row>
    <row r="8" spans="1:12" ht="31.2" x14ac:dyDescent="0.3">
      <c r="A8" s="46"/>
      <c r="B8" s="46"/>
      <c r="C8" s="46"/>
      <c r="D8" s="80"/>
      <c r="E8" s="46"/>
      <c r="F8" s="46"/>
      <c r="G8" s="14" t="s">
        <v>18</v>
      </c>
      <c r="H8" s="14" t="s">
        <v>19</v>
      </c>
      <c r="I8" s="46"/>
      <c r="J8" s="46"/>
      <c r="K8" s="46"/>
      <c r="L8" s="11" t="s">
        <v>45</v>
      </c>
    </row>
    <row r="9" spans="1:12" s="16" customFormat="1" ht="42.6" customHeight="1" x14ac:dyDescent="0.3">
      <c r="A9" s="18">
        <v>1</v>
      </c>
      <c r="B9" s="18" t="s">
        <v>28</v>
      </c>
      <c r="C9" s="18" t="s">
        <v>103</v>
      </c>
      <c r="D9" s="18" t="s">
        <v>55</v>
      </c>
      <c r="E9" s="18" t="s">
        <v>60</v>
      </c>
      <c r="F9" s="22">
        <v>22111008100366</v>
      </c>
      <c r="G9" s="24" t="s">
        <v>104</v>
      </c>
      <c r="H9" s="23">
        <v>306546099</v>
      </c>
      <c r="I9" s="18" t="s">
        <v>57</v>
      </c>
      <c r="J9" s="18">
        <v>1</v>
      </c>
      <c r="K9" s="20">
        <v>2180000</v>
      </c>
      <c r="L9" s="20">
        <f>J9*K9</f>
        <v>2180000</v>
      </c>
    </row>
    <row r="10" spans="1:12" ht="15.6" x14ac:dyDescent="0.3">
      <c r="A10" s="13">
        <v>2</v>
      </c>
      <c r="B10" s="15" t="s">
        <v>33</v>
      </c>
      <c r="C10" s="50" t="s">
        <v>46</v>
      </c>
      <c r="D10" s="51"/>
      <c r="E10" s="51"/>
      <c r="F10" s="51"/>
      <c r="G10" s="51"/>
      <c r="H10" s="51"/>
      <c r="I10" s="51"/>
      <c r="J10" s="51"/>
      <c r="K10" s="51"/>
      <c r="L10" s="52"/>
    </row>
    <row r="11" spans="1:12" ht="15.6" x14ac:dyDescent="0.3">
      <c r="A11" s="13">
        <v>3</v>
      </c>
      <c r="B11" s="15" t="s">
        <v>34</v>
      </c>
      <c r="C11" s="50" t="s">
        <v>46</v>
      </c>
      <c r="D11" s="51"/>
      <c r="E11" s="51"/>
      <c r="F11" s="51"/>
      <c r="G11" s="51"/>
      <c r="H11" s="51"/>
      <c r="I11" s="51"/>
      <c r="J11" s="51"/>
      <c r="K11" s="51"/>
      <c r="L11" s="52"/>
    </row>
    <row r="12" spans="1:12" ht="15.6" x14ac:dyDescent="0.3">
      <c r="A12" s="13">
        <v>4</v>
      </c>
      <c r="B12" s="15" t="s">
        <v>35</v>
      </c>
      <c r="C12" s="50" t="s">
        <v>46</v>
      </c>
      <c r="D12" s="51"/>
      <c r="E12" s="51"/>
      <c r="F12" s="51"/>
      <c r="G12" s="51"/>
      <c r="H12" s="51"/>
      <c r="I12" s="51"/>
      <c r="J12" s="51"/>
      <c r="K12" s="51"/>
      <c r="L12" s="52"/>
    </row>
  </sheetData>
  <mergeCells count="14">
    <mergeCell ref="C10:L10"/>
    <mergeCell ref="C11:L11"/>
    <mergeCell ref="C12:L12"/>
    <mergeCell ref="G7:H7"/>
    <mergeCell ref="I7:I8"/>
    <mergeCell ref="J7:J8"/>
    <mergeCell ref="K7:K8"/>
    <mergeCell ref="A3:L3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zoomScale="70" zoomScaleNormal="70" workbookViewId="0">
      <selection sqref="A1:J1"/>
    </sheetView>
  </sheetViews>
  <sheetFormatPr defaultColWidth="9.109375" defaultRowHeight="13.8" x14ac:dyDescent="0.3"/>
  <cols>
    <col min="1" max="1" width="8" style="16" customWidth="1"/>
    <col min="2" max="2" width="12.5546875" style="16" customWidth="1"/>
    <col min="3" max="3" width="30.88671875" style="16" bestFit="1" customWidth="1"/>
    <col min="4" max="4" width="25.109375" style="16" customWidth="1"/>
    <col min="5" max="5" width="28.109375" style="16" customWidth="1"/>
    <col min="6" max="6" width="25.109375" style="16" customWidth="1"/>
    <col min="7" max="7" width="20.88671875" style="16" customWidth="1"/>
    <col min="8" max="8" width="14.5546875" style="16" customWidth="1"/>
    <col min="9" max="9" width="16.33203125" style="16" customWidth="1"/>
    <col min="10" max="10" width="15.5546875" style="16" customWidth="1"/>
    <col min="11" max="11" width="17.33203125" style="16" customWidth="1"/>
    <col min="12" max="12" width="19.6640625" style="16" customWidth="1"/>
    <col min="13" max="16384" width="9.109375" style="16"/>
  </cols>
  <sheetData>
    <row r="1" spans="1:12" ht="55.5" customHeight="1" x14ac:dyDescent="0.3">
      <c r="A1" s="68" t="s">
        <v>114</v>
      </c>
      <c r="B1" s="68"/>
      <c r="C1" s="68"/>
      <c r="D1" s="68"/>
      <c r="E1" s="68"/>
      <c r="F1" s="68"/>
      <c r="G1" s="68"/>
      <c r="H1" s="68"/>
      <c r="I1" s="68"/>
      <c r="J1" s="68"/>
    </row>
    <row r="3" spans="1:12" ht="96.6" x14ac:dyDescent="0.3">
      <c r="A3" s="63" t="s">
        <v>0</v>
      </c>
      <c r="B3" s="63" t="s">
        <v>67</v>
      </c>
      <c r="C3" s="63" t="s">
        <v>37</v>
      </c>
      <c r="D3" s="63" t="s">
        <v>47</v>
      </c>
      <c r="E3" s="63" t="s">
        <v>39</v>
      </c>
      <c r="F3" s="63" t="s">
        <v>68</v>
      </c>
      <c r="G3" s="69" t="s">
        <v>69</v>
      </c>
      <c r="H3" s="70"/>
      <c r="I3" s="17" t="s">
        <v>41</v>
      </c>
      <c r="J3" s="17" t="s">
        <v>42</v>
      </c>
      <c r="K3" s="17" t="s">
        <v>43</v>
      </c>
      <c r="L3" s="17" t="s">
        <v>48</v>
      </c>
    </row>
    <row r="4" spans="1:12" x14ac:dyDescent="0.3">
      <c r="A4" s="64"/>
      <c r="B4" s="64"/>
      <c r="C4" s="64"/>
      <c r="D4" s="64"/>
      <c r="E4" s="64"/>
      <c r="F4" s="64"/>
      <c r="G4" s="17" t="s">
        <v>70</v>
      </c>
      <c r="H4" s="17" t="s">
        <v>71</v>
      </c>
      <c r="I4" s="17"/>
      <c r="J4" s="17"/>
      <c r="K4" s="17"/>
      <c r="L4" s="17"/>
    </row>
    <row r="5" spans="1:12" ht="36" customHeight="1" x14ac:dyDescent="0.25">
      <c r="A5" s="18">
        <v>1</v>
      </c>
      <c r="B5" s="18" t="s">
        <v>28</v>
      </c>
      <c r="C5" s="18" t="s">
        <v>72</v>
      </c>
      <c r="D5" s="18" t="s">
        <v>50</v>
      </c>
      <c r="E5" s="18" t="s">
        <v>63</v>
      </c>
      <c r="F5" s="26">
        <v>22110011011898</v>
      </c>
      <c r="G5" s="27" t="s">
        <v>49</v>
      </c>
      <c r="H5" s="27">
        <v>203366731</v>
      </c>
      <c r="I5" s="18" t="s">
        <v>73</v>
      </c>
      <c r="J5" s="18">
        <v>3</v>
      </c>
      <c r="K5" s="20">
        <v>2261088</v>
      </c>
      <c r="L5" s="20">
        <f t="shared" ref="L5:L35" si="0">J5*K5</f>
        <v>6783264</v>
      </c>
    </row>
    <row r="6" spans="1:12" ht="21" customHeight="1" x14ac:dyDescent="0.3">
      <c r="A6" s="54">
        <v>2</v>
      </c>
      <c r="B6" s="54" t="s">
        <v>28</v>
      </c>
      <c r="C6" s="54" t="s">
        <v>52</v>
      </c>
      <c r="D6" s="54" t="s">
        <v>50</v>
      </c>
      <c r="E6" s="54" t="s">
        <v>63</v>
      </c>
      <c r="F6" s="66">
        <v>22110042032500</v>
      </c>
      <c r="G6" s="58" t="s">
        <v>74</v>
      </c>
      <c r="H6" s="58">
        <v>300970850</v>
      </c>
      <c r="I6" s="18" t="s">
        <v>53</v>
      </c>
      <c r="J6" s="18">
        <v>800</v>
      </c>
      <c r="K6" s="20">
        <v>9600</v>
      </c>
      <c r="L6" s="20">
        <f t="shared" si="0"/>
        <v>7680000</v>
      </c>
    </row>
    <row r="7" spans="1:12" x14ac:dyDescent="0.3">
      <c r="A7" s="55"/>
      <c r="B7" s="55"/>
      <c r="C7" s="55"/>
      <c r="D7" s="55"/>
      <c r="E7" s="55"/>
      <c r="F7" s="67"/>
      <c r="G7" s="59"/>
      <c r="H7" s="59"/>
      <c r="I7" s="18" t="s">
        <v>53</v>
      </c>
      <c r="J7" s="18">
        <v>1200</v>
      </c>
      <c r="K7" s="20">
        <v>6500</v>
      </c>
      <c r="L7" s="20">
        <f t="shared" si="0"/>
        <v>7800000</v>
      </c>
    </row>
    <row r="8" spans="1:12" ht="25.5" customHeight="1" x14ac:dyDescent="0.25">
      <c r="A8" s="18">
        <v>3</v>
      </c>
      <c r="B8" s="18" t="s">
        <v>28</v>
      </c>
      <c r="C8" s="18" t="s">
        <v>75</v>
      </c>
      <c r="D8" s="18" t="s">
        <v>50</v>
      </c>
      <c r="E8" s="18" t="s">
        <v>63</v>
      </c>
      <c r="F8" s="28">
        <v>22110024056187</v>
      </c>
      <c r="G8" s="27" t="s">
        <v>49</v>
      </c>
      <c r="H8" s="27">
        <v>203366731</v>
      </c>
      <c r="I8" s="18" t="s">
        <v>73</v>
      </c>
      <c r="J8" s="18">
        <v>3</v>
      </c>
      <c r="K8" s="20">
        <v>122300</v>
      </c>
      <c r="L8" s="20">
        <f t="shared" si="0"/>
        <v>366900</v>
      </c>
    </row>
    <row r="9" spans="1:12" ht="30" customHeight="1" x14ac:dyDescent="0.25">
      <c r="A9" s="18">
        <v>4</v>
      </c>
      <c r="B9" s="18" t="s">
        <v>28</v>
      </c>
      <c r="C9" s="18" t="s">
        <v>76</v>
      </c>
      <c r="D9" s="18" t="s">
        <v>55</v>
      </c>
      <c r="E9" s="18" t="s">
        <v>63</v>
      </c>
      <c r="F9" s="28">
        <v>22110024107165</v>
      </c>
      <c r="G9" s="29" t="s">
        <v>77</v>
      </c>
      <c r="H9" s="27">
        <v>204118319</v>
      </c>
      <c r="I9" s="18" t="s">
        <v>73</v>
      </c>
      <c r="J9" s="18">
        <v>3</v>
      </c>
      <c r="K9" s="20">
        <v>10936000</v>
      </c>
      <c r="L9" s="20">
        <f t="shared" si="0"/>
        <v>32808000</v>
      </c>
    </row>
    <row r="10" spans="1:12" ht="21.75" customHeight="1" x14ac:dyDescent="0.25">
      <c r="A10" s="18">
        <v>5</v>
      </c>
      <c r="B10" s="18" t="s">
        <v>28</v>
      </c>
      <c r="C10" s="18" t="s">
        <v>78</v>
      </c>
      <c r="D10" s="18" t="s">
        <v>55</v>
      </c>
      <c r="E10" s="18" t="s">
        <v>63</v>
      </c>
      <c r="F10" s="28">
        <v>22110032242451</v>
      </c>
      <c r="G10" s="27" t="s">
        <v>61</v>
      </c>
      <c r="H10" s="27">
        <v>202590804</v>
      </c>
      <c r="I10" s="18" t="s">
        <v>73</v>
      </c>
      <c r="J10" s="18">
        <v>1</v>
      </c>
      <c r="K10" s="20">
        <v>2500000</v>
      </c>
      <c r="L10" s="20">
        <f t="shared" si="0"/>
        <v>2500000</v>
      </c>
    </row>
    <row r="11" spans="1:12" ht="30" customHeight="1" x14ac:dyDescent="0.25">
      <c r="A11" s="18">
        <v>6</v>
      </c>
      <c r="B11" s="18" t="s">
        <v>28</v>
      </c>
      <c r="C11" s="18" t="s">
        <v>79</v>
      </c>
      <c r="D11" s="18" t="s">
        <v>55</v>
      </c>
      <c r="E11" s="18" t="s">
        <v>63</v>
      </c>
      <c r="F11" s="28">
        <v>22110014050900</v>
      </c>
      <c r="G11" s="30" t="s">
        <v>80</v>
      </c>
      <c r="H11" s="27">
        <v>305907639</v>
      </c>
      <c r="I11" s="18" t="s">
        <v>73</v>
      </c>
      <c r="J11" s="18">
        <v>1</v>
      </c>
      <c r="K11" s="20">
        <v>4942250</v>
      </c>
      <c r="L11" s="20">
        <f t="shared" si="0"/>
        <v>4942250</v>
      </c>
    </row>
    <row r="12" spans="1:12" ht="30" customHeight="1" x14ac:dyDescent="0.25">
      <c r="A12" s="18">
        <v>7</v>
      </c>
      <c r="B12" s="18" t="s">
        <v>28</v>
      </c>
      <c r="C12" s="18" t="s">
        <v>75</v>
      </c>
      <c r="D12" s="21" t="s">
        <v>55</v>
      </c>
      <c r="E12" s="18" t="s">
        <v>63</v>
      </c>
      <c r="F12" s="28">
        <v>22110024075958</v>
      </c>
      <c r="G12" s="27" t="s">
        <v>49</v>
      </c>
      <c r="H12" s="27">
        <v>203366731</v>
      </c>
      <c r="I12" s="18" t="s">
        <v>73</v>
      </c>
      <c r="J12" s="18">
        <v>12</v>
      </c>
      <c r="K12" s="20">
        <v>36000</v>
      </c>
      <c r="L12" s="20">
        <f t="shared" si="0"/>
        <v>432000</v>
      </c>
    </row>
    <row r="13" spans="1:12" ht="31.5" customHeight="1" x14ac:dyDescent="0.25">
      <c r="A13" s="18">
        <v>8</v>
      </c>
      <c r="B13" s="18" t="s">
        <v>28</v>
      </c>
      <c r="C13" s="18" t="s">
        <v>81</v>
      </c>
      <c r="D13" s="21" t="s">
        <v>55</v>
      </c>
      <c r="E13" s="18" t="s">
        <v>63</v>
      </c>
      <c r="F13" s="28">
        <v>22110024055685</v>
      </c>
      <c r="G13" s="29" t="s">
        <v>82</v>
      </c>
      <c r="H13" s="27">
        <v>201440547</v>
      </c>
      <c r="I13" s="18" t="s">
        <v>73</v>
      </c>
      <c r="J13" s="18">
        <v>12</v>
      </c>
      <c r="K13" s="20">
        <v>69090</v>
      </c>
      <c r="L13" s="20">
        <f t="shared" si="0"/>
        <v>829080</v>
      </c>
    </row>
    <row r="14" spans="1:12" ht="27.6" x14ac:dyDescent="0.25">
      <c r="A14" s="18">
        <v>9</v>
      </c>
      <c r="B14" s="18" t="s">
        <v>28</v>
      </c>
      <c r="C14" s="18" t="s">
        <v>83</v>
      </c>
      <c r="D14" s="18" t="s">
        <v>55</v>
      </c>
      <c r="E14" s="18" t="s">
        <v>59</v>
      </c>
      <c r="F14" s="28">
        <v>22110010030284</v>
      </c>
      <c r="G14" s="31" t="s">
        <v>84</v>
      </c>
      <c r="H14" s="27">
        <v>305109680</v>
      </c>
      <c r="I14" s="18" t="s">
        <v>73</v>
      </c>
      <c r="J14" s="18">
        <v>1</v>
      </c>
      <c r="K14" s="20">
        <v>8742600</v>
      </c>
      <c r="L14" s="20">
        <f t="shared" si="0"/>
        <v>8742600</v>
      </c>
    </row>
    <row r="15" spans="1:12" ht="27.6" x14ac:dyDescent="0.25">
      <c r="A15" s="18">
        <v>10</v>
      </c>
      <c r="B15" s="18" t="s">
        <v>28</v>
      </c>
      <c r="C15" s="18" t="s">
        <v>85</v>
      </c>
      <c r="D15" s="18" t="s">
        <v>55</v>
      </c>
      <c r="E15" s="18" t="s">
        <v>59</v>
      </c>
      <c r="F15" s="28">
        <v>22110010030163</v>
      </c>
      <c r="G15" s="32" t="s">
        <v>84</v>
      </c>
      <c r="H15" s="33">
        <v>305109680</v>
      </c>
      <c r="I15" s="18" t="s">
        <v>73</v>
      </c>
      <c r="J15" s="18">
        <v>1</v>
      </c>
      <c r="K15" s="20">
        <v>253300</v>
      </c>
      <c r="L15" s="20">
        <f t="shared" si="0"/>
        <v>253300</v>
      </c>
    </row>
    <row r="16" spans="1:12" ht="30" customHeight="1" x14ac:dyDescent="0.3">
      <c r="A16" s="54">
        <v>11</v>
      </c>
      <c r="B16" s="54" t="s">
        <v>28</v>
      </c>
      <c r="C16" s="54" t="s">
        <v>86</v>
      </c>
      <c r="D16" s="54" t="s">
        <v>55</v>
      </c>
      <c r="E16" s="54" t="s">
        <v>59</v>
      </c>
      <c r="F16" s="65">
        <v>22110010053894</v>
      </c>
      <c r="G16" s="62" t="s">
        <v>58</v>
      </c>
      <c r="H16" s="58">
        <v>306612737</v>
      </c>
      <c r="I16" s="18" t="s">
        <v>57</v>
      </c>
      <c r="J16" s="18">
        <v>400</v>
      </c>
      <c r="K16" s="20">
        <v>104338.35</v>
      </c>
      <c r="L16" s="20">
        <f t="shared" si="0"/>
        <v>41735340</v>
      </c>
    </row>
    <row r="17" spans="1:12" ht="31.5" customHeight="1" x14ac:dyDescent="0.3">
      <c r="A17" s="55"/>
      <c r="B17" s="55"/>
      <c r="C17" s="55"/>
      <c r="D17" s="55"/>
      <c r="E17" s="55"/>
      <c r="F17" s="65"/>
      <c r="G17" s="62"/>
      <c r="H17" s="59"/>
      <c r="I17" s="18" t="s">
        <v>57</v>
      </c>
      <c r="J17" s="18">
        <v>450</v>
      </c>
      <c r="K17" s="20">
        <v>93863</v>
      </c>
      <c r="L17" s="20">
        <f t="shared" si="0"/>
        <v>42238350</v>
      </c>
    </row>
    <row r="18" spans="1:12" ht="28.5" customHeight="1" x14ac:dyDescent="0.25">
      <c r="A18" s="18">
        <v>12</v>
      </c>
      <c r="B18" s="18" t="s">
        <v>28</v>
      </c>
      <c r="C18" s="18" t="s">
        <v>78</v>
      </c>
      <c r="D18" s="18" t="s">
        <v>55</v>
      </c>
      <c r="E18" s="18" t="s">
        <v>63</v>
      </c>
      <c r="F18" s="28">
        <v>22110032245462</v>
      </c>
      <c r="G18" s="31" t="s">
        <v>61</v>
      </c>
      <c r="H18" s="27">
        <v>202590804</v>
      </c>
      <c r="I18" s="18" t="s">
        <v>73</v>
      </c>
      <c r="J18" s="18">
        <v>1</v>
      </c>
      <c r="K18" s="20">
        <v>4109842</v>
      </c>
      <c r="L18" s="20">
        <f t="shared" si="0"/>
        <v>4109842</v>
      </c>
    </row>
    <row r="19" spans="1:12" ht="25.5" customHeight="1" x14ac:dyDescent="0.25">
      <c r="A19" s="21">
        <v>13</v>
      </c>
      <c r="B19" s="18" t="s">
        <v>28</v>
      </c>
      <c r="C19" s="18" t="s">
        <v>87</v>
      </c>
      <c r="D19" s="18" t="s">
        <v>55</v>
      </c>
      <c r="E19" s="21" t="s">
        <v>51</v>
      </c>
      <c r="F19" s="28">
        <v>22110045211610</v>
      </c>
      <c r="G19" s="31" t="s">
        <v>54</v>
      </c>
      <c r="H19" s="27">
        <v>434066799</v>
      </c>
      <c r="I19" s="18" t="s">
        <v>73</v>
      </c>
      <c r="J19" s="18">
        <v>1</v>
      </c>
      <c r="K19" s="20">
        <v>4408000</v>
      </c>
      <c r="L19" s="20">
        <f t="shared" si="0"/>
        <v>4408000</v>
      </c>
    </row>
    <row r="20" spans="1:12" ht="36" customHeight="1" x14ac:dyDescent="0.25">
      <c r="A20" s="18">
        <v>14</v>
      </c>
      <c r="B20" s="18" t="s">
        <v>28</v>
      </c>
      <c r="C20" s="18" t="s">
        <v>88</v>
      </c>
      <c r="D20" s="18" t="s">
        <v>55</v>
      </c>
      <c r="E20" s="18" t="s">
        <v>60</v>
      </c>
      <c r="F20" s="34">
        <v>22111008098854</v>
      </c>
      <c r="G20" s="27" t="s">
        <v>89</v>
      </c>
      <c r="H20" s="27">
        <v>205040829</v>
      </c>
      <c r="I20" s="18" t="s">
        <v>57</v>
      </c>
      <c r="J20" s="18">
        <v>100</v>
      </c>
      <c r="K20" s="20">
        <v>35088</v>
      </c>
      <c r="L20" s="20">
        <f t="shared" si="0"/>
        <v>3508800</v>
      </c>
    </row>
    <row r="21" spans="1:12" ht="34.5" customHeight="1" x14ac:dyDescent="0.25">
      <c r="A21" s="21">
        <v>15</v>
      </c>
      <c r="B21" s="18" t="s">
        <v>28</v>
      </c>
      <c r="C21" s="18" t="s">
        <v>90</v>
      </c>
      <c r="D21" s="18" t="s">
        <v>55</v>
      </c>
      <c r="E21" s="18" t="s">
        <v>60</v>
      </c>
      <c r="F21" s="28">
        <v>22111008068465</v>
      </c>
      <c r="G21" s="31" t="s">
        <v>91</v>
      </c>
      <c r="H21" s="27">
        <v>309135022</v>
      </c>
      <c r="I21" s="18" t="s">
        <v>57</v>
      </c>
      <c r="J21" s="18">
        <v>50</v>
      </c>
      <c r="K21" s="20">
        <v>19800</v>
      </c>
      <c r="L21" s="20">
        <f t="shared" si="0"/>
        <v>990000</v>
      </c>
    </row>
    <row r="22" spans="1:12" ht="39.75" customHeight="1" x14ac:dyDescent="0.25">
      <c r="A22" s="18">
        <v>16</v>
      </c>
      <c r="B22" s="18" t="s">
        <v>28</v>
      </c>
      <c r="C22" s="18" t="s">
        <v>92</v>
      </c>
      <c r="D22" s="21" t="s">
        <v>55</v>
      </c>
      <c r="E22" s="18" t="s">
        <v>60</v>
      </c>
      <c r="F22" s="28">
        <v>22111008072391</v>
      </c>
      <c r="G22" s="35" t="s">
        <v>93</v>
      </c>
      <c r="H22" s="27">
        <v>309135022</v>
      </c>
      <c r="I22" s="18" t="s">
        <v>57</v>
      </c>
      <c r="J22" s="18">
        <v>1</v>
      </c>
      <c r="K22" s="20">
        <v>899000</v>
      </c>
      <c r="L22" s="20">
        <f t="shared" si="0"/>
        <v>899000</v>
      </c>
    </row>
    <row r="23" spans="1:12" ht="30.75" customHeight="1" x14ac:dyDescent="0.3">
      <c r="A23" s="54">
        <v>17</v>
      </c>
      <c r="B23" s="54" t="s">
        <v>28</v>
      </c>
      <c r="C23" s="54" t="s">
        <v>86</v>
      </c>
      <c r="D23" s="54" t="s">
        <v>55</v>
      </c>
      <c r="E23" s="54" t="s">
        <v>59</v>
      </c>
      <c r="F23" s="56">
        <v>22110010200663</v>
      </c>
      <c r="G23" s="62" t="s">
        <v>58</v>
      </c>
      <c r="H23" s="58">
        <v>306612737</v>
      </c>
      <c r="I23" s="18" t="s">
        <v>57</v>
      </c>
      <c r="J23" s="18">
        <v>800</v>
      </c>
      <c r="K23" s="20">
        <v>93863</v>
      </c>
      <c r="L23" s="20">
        <f t="shared" si="0"/>
        <v>75090400</v>
      </c>
    </row>
    <row r="24" spans="1:12" ht="35.25" customHeight="1" x14ac:dyDescent="0.3">
      <c r="A24" s="55"/>
      <c r="B24" s="55"/>
      <c r="C24" s="55"/>
      <c r="D24" s="55"/>
      <c r="E24" s="55"/>
      <c r="F24" s="57"/>
      <c r="G24" s="62"/>
      <c r="H24" s="59"/>
      <c r="I24" s="18" t="s">
        <v>57</v>
      </c>
      <c r="J24" s="18">
        <v>850</v>
      </c>
      <c r="K24" s="20">
        <v>104338.35</v>
      </c>
      <c r="L24" s="20">
        <f t="shared" si="0"/>
        <v>88687597.5</v>
      </c>
    </row>
    <row r="25" spans="1:12" ht="46.5" customHeight="1" x14ac:dyDescent="0.25">
      <c r="A25" s="19">
        <v>18</v>
      </c>
      <c r="B25" s="18" t="s">
        <v>28</v>
      </c>
      <c r="C25" s="36" t="s">
        <v>94</v>
      </c>
      <c r="D25" s="18" t="s">
        <v>55</v>
      </c>
      <c r="E25" s="18" t="s">
        <v>60</v>
      </c>
      <c r="F25" s="26">
        <v>22111008080734</v>
      </c>
      <c r="G25" s="33" t="s">
        <v>95</v>
      </c>
      <c r="H25" s="33">
        <v>305725382</v>
      </c>
      <c r="I25" s="18" t="s">
        <v>57</v>
      </c>
      <c r="J25" s="18">
        <v>10</v>
      </c>
      <c r="K25" s="20">
        <v>300000</v>
      </c>
      <c r="L25" s="20">
        <f t="shared" si="0"/>
        <v>3000000</v>
      </c>
    </row>
    <row r="26" spans="1:12" ht="24.75" customHeight="1" x14ac:dyDescent="0.25">
      <c r="A26" s="18">
        <v>19</v>
      </c>
      <c r="B26" s="18" t="s">
        <v>28</v>
      </c>
      <c r="C26" s="18" t="s">
        <v>96</v>
      </c>
      <c r="D26" s="18" t="s">
        <v>55</v>
      </c>
      <c r="E26" s="18" t="s">
        <v>60</v>
      </c>
      <c r="F26" s="28">
        <v>22111008098070</v>
      </c>
      <c r="G26" s="27" t="s">
        <v>97</v>
      </c>
      <c r="H26" s="27">
        <v>308748669</v>
      </c>
      <c r="I26" s="18" t="s">
        <v>57</v>
      </c>
      <c r="J26" s="18">
        <v>20</v>
      </c>
      <c r="K26" s="20">
        <v>2000</v>
      </c>
      <c r="L26" s="20">
        <f t="shared" si="0"/>
        <v>40000</v>
      </c>
    </row>
    <row r="27" spans="1:12" ht="24.75" customHeight="1" x14ac:dyDescent="0.25">
      <c r="A27" s="21">
        <v>20</v>
      </c>
      <c r="B27" s="18" t="s">
        <v>28</v>
      </c>
      <c r="C27" s="18" t="s">
        <v>98</v>
      </c>
      <c r="D27" s="18" t="s">
        <v>55</v>
      </c>
      <c r="E27" s="18" t="s">
        <v>60</v>
      </c>
      <c r="F27" s="28">
        <v>22111008098712</v>
      </c>
      <c r="G27" s="27" t="s">
        <v>99</v>
      </c>
      <c r="H27" s="27">
        <v>308137384</v>
      </c>
      <c r="I27" s="18" t="s">
        <v>57</v>
      </c>
      <c r="J27" s="18">
        <v>20</v>
      </c>
      <c r="K27" s="20">
        <v>3553</v>
      </c>
      <c r="L27" s="20">
        <f t="shared" si="0"/>
        <v>71060</v>
      </c>
    </row>
    <row r="28" spans="1:12" ht="33.75" customHeight="1" x14ac:dyDescent="0.25">
      <c r="A28" s="18">
        <v>21</v>
      </c>
      <c r="B28" s="18" t="s">
        <v>28</v>
      </c>
      <c r="C28" s="18" t="s">
        <v>100</v>
      </c>
      <c r="D28" s="18" t="s">
        <v>55</v>
      </c>
      <c r="E28" s="18" t="s">
        <v>60</v>
      </c>
      <c r="F28" s="28">
        <v>22111008098028</v>
      </c>
      <c r="G28" s="27" t="s">
        <v>62</v>
      </c>
      <c r="H28" s="27">
        <v>306089114</v>
      </c>
      <c r="I28" s="18" t="s">
        <v>57</v>
      </c>
      <c r="J28" s="18">
        <v>50</v>
      </c>
      <c r="K28" s="20">
        <v>1800</v>
      </c>
      <c r="L28" s="20">
        <f t="shared" si="0"/>
        <v>90000</v>
      </c>
    </row>
    <row r="29" spans="1:12" ht="31.5" customHeight="1" x14ac:dyDescent="0.25">
      <c r="A29" s="21">
        <v>22</v>
      </c>
      <c r="B29" s="18" t="s">
        <v>28</v>
      </c>
      <c r="C29" s="18" t="s">
        <v>101</v>
      </c>
      <c r="D29" s="18" t="s">
        <v>55</v>
      </c>
      <c r="E29" s="18" t="s">
        <v>60</v>
      </c>
      <c r="F29" s="26">
        <v>22111008097539</v>
      </c>
      <c r="G29" s="33" t="s">
        <v>62</v>
      </c>
      <c r="H29" s="33">
        <v>306089114</v>
      </c>
      <c r="I29" s="18" t="s">
        <v>57</v>
      </c>
      <c r="J29" s="18">
        <v>20</v>
      </c>
      <c r="K29" s="20">
        <v>5000</v>
      </c>
      <c r="L29" s="20">
        <f t="shared" si="0"/>
        <v>100000</v>
      </c>
    </row>
    <row r="30" spans="1:12" ht="24.75" customHeight="1" x14ac:dyDescent="0.3">
      <c r="A30" s="54">
        <v>23</v>
      </c>
      <c r="B30" s="54" t="s">
        <v>28</v>
      </c>
      <c r="C30" s="54" t="s">
        <v>102</v>
      </c>
      <c r="D30" s="54" t="s">
        <v>55</v>
      </c>
      <c r="E30" s="54" t="s">
        <v>63</v>
      </c>
      <c r="F30" s="56">
        <v>22110029242284</v>
      </c>
      <c r="G30" s="60" t="s">
        <v>56</v>
      </c>
      <c r="H30" s="58">
        <v>303014675</v>
      </c>
      <c r="I30" s="18" t="s">
        <v>57</v>
      </c>
      <c r="J30" s="21">
        <v>1000</v>
      </c>
      <c r="K30" s="25">
        <v>183000</v>
      </c>
      <c r="L30" s="25">
        <f t="shared" si="0"/>
        <v>183000000</v>
      </c>
    </row>
    <row r="31" spans="1:12" ht="24.75" customHeight="1" x14ac:dyDescent="0.3">
      <c r="A31" s="55"/>
      <c r="B31" s="55"/>
      <c r="C31" s="55"/>
      <c r="D31" s="55"/>
      <c r="E31" s="55"/>
      <c r="F31" s="57"/>
      <c r="G31" s="61"/>
      <c r="H31" s="59"/>
      <c r="I31" s="18" t="s">
        <v>57</v>
      </c>
      <c r="J31" s="18">
        <v>50</v>
      </c>
      <c r="K31" s="20">
        <v>373000</v>
      </c>
      <c r="L31" s="20">
        <f t="shared" si="0"/>
        <v>18650000</v>
      </c>
    </row>
    <row r="32" spans="1:12" ht="44.25" customHeight="1" x14ac:dyDescent="0.25">
      <c r="A32" s="18">
        <v>24</v>
      </c>
      <c r="B32" s="18" t="s">
        <v>28</v>
      </c>
      <c r="C32" s="18" t="s">
        <v>105</v>
      </c>
      <c r="D32" s="21" t="s">
        <v>55</v>
      </c>
      <c r="E32" s="18" t="s">
        <v>63</v>
      </c>
      <c r="F32" s="28">
        <v>22110029243626</v>
      </c>
      <c r="G32" s="30" t="s">
        <v>56</v>
      </c>
      <c r="H32" s="27">
        <v>303014675</v>
      </c>
      <c r="I32" s="18" t="s">
        <v>57</v>
      </c>
      <c r="J32" s="18">
        <v>3000</v>
      </c>
      <c r="K32" s="20">
        <v>18295</v>
      </c>
      <c r="L32" s="20">
        <f t="shared" si="0"/>
        <v>54885000</v>
      </c>
    </row>
    <row r="33" spans="1:12" ht="36" customHeight="1" x14ac:dyDescent="0.25">
      <c r="A33" s="18">
        <v>25</v>
      </c>
      <c r="B33" s="18" t="s">
        <v>28</v>
      </c>
      <c r="C33" s="18" t="s">
        <v>106</v>
      </c>
      <c r="D33" s="21" t="s">
        <v>55</v>
      </c>
      <c r="E33" s="18" t="s">
        <v>63</v>
      </c>
      <c r="F33" s="28">
        <v>22110012040006</v>
      </c>
      <c r="G33" s="27" t="s">
        <v>107</v>
      </c>
      <c r="H33" s="27">
        <v>304589972</v>
      </c>
      <c r="I33" s="18" t="s">
        <v>57</v>
      </c>
      <c r="J33" s="18">
        <v>200</v>
      </c>
      <c r="K33" s="20">
        <v>247346</v>
      </c>
      <c r="L33" s="20">
        <f t="shared" si="0"/>
        <v>49469200</v>
      </c>
    </row>
    <row r="34" spans="1:12" ht="23.25" customHeight="1" x14ac:dyDescent="0.3">
      <c r="A34" s="54">
        <v>26</v>
      </c>
      <c r="B34" s="54" t="s">
        <v>28</v>
      </c>
      <c r="C34" s="54" t="s">
        <v>52</v>
      </c>
      <c r="D34" s="54" t="s">
        <v>55</v>
      </c>
      <c r="E34" s="54" t="s">
        <v>63</v>
      </c>
      <c r="F34" s="56">
        <v>22110042250686</v>
      </c>
      <c r="G34" s="58" t="s">
        <v>74</v>
      </c>
      <c r="H34" s="58">
        <v>300970850</v>
      </c>
      <c r="I34" s="18" t="s">
        <v>53</v>
      </c>
      <c r="J34" s="18">
        <v>461</v>
      </c>
      <c r="K34" s="20">
        <v>6500</v>
      </c>
      <c r="L34" s="20">
        <f t="shared" si="0"/>
        <v>2996500</v>
      </c>
    </row>
    <row r="35" spans="1:12" ht="25.5" customHeight="1" x14ac:dyDescent="0.3">
      <c r="A35" s="55"/>
      <c r="B35" s="55"/>
      <c r="C35" s="55"/>
      <c r="D35" s="55"/>
      <c r="E35" s="55"/>
      <c r="F35" s="57"/>
      <c r="G35" s="59"/>
      <c r="H35" s="59"/>
      <c r="I35" s="18" t="s">
        <v>53</v>
      </c>
      <c r="J35" s="18">
        <v>340</v>
      </c>
      <c r="K35" s="20">
        <v>8800</v>
      </c>
      <c r="L35" s="20">
        <f t="shared" si="0"/>
        <v>2992000</v>
      </c>
    </row>
  </sheetData>
  <mergeCells count="48">
    <mergeCell ref="A30:A31"/>
    <mergeCell ref="B30:B31"/>
    <mergeCell ref="C30:C31"/>
    <mergeCell ref="A1:J1"/>
    <mergeCell ref="A16:A17"/>
    <mergeCell ref="B16:B17"/>
    <mergeCell ref="C16:C17"/>
    <mergeCell ref="A23:A24"/>
    <mergeCell ref="B23:B24"/>
    <mergeCell ref="C23:C24"/>
    <mergeCell ref="D3:D4"/>
    <mergeCell ref="E3:E4"/>
    <mergeCell ref="F3:F4"/>
    <mergeCell ref="G3:H3"/>
    <mergeCell ref="A6:A7"/>
    <mergeCell ref="B6:B7"/>
    <mergeCell ref="H6:H7"/>
    <mergeCell ref="A3:A4"/>
    <mergeCell ref="B3:B4"/>
    <mergeCell ref="C3:C4"/>
    <mergeCell ref="D16:D17"/>
    <mergeCell ref="E16:E17"/>
    <mergeCell ref="F16:F17"/>
    <mergeCell ref="G16:G17"/>
    <mergeCell ref="H16:H17"/>
    <mergeCell ref="C6:C7"/>
    <mergeCell ref="D6:D7"/>
    <mergeCell ref="E6:E7"/>
    <mergeCell ref="F6:F7"/>
    <mergeCell ref="G6:G7"/>
    <mergeCell ref="D23:D24"/>
    <mergeCell ref="E23:E24"/>
    <mergeCell ref="F23:F24"/>
    <mergeCell ref="G23:G24"/>
    <mergeCell ref="H23:H24"/>
    <mergeCell ref="F34:F35"/>
    <mergeCell ref="G34:G35"/>
    <mergeCell ref="H34:H35"/>
    <mergeCell ref="D30:D31"/>
    <mergeCell ref="E30:E31"/>
    <mergeCell ref="F30:F31"/>
    <mergeCell ref="G30:G31"/>
    <mergeCell ref="H30:H31"/>
    <mergeCell ref="A34:A35"/>
    <mergeCell ref="B34:B35"/>
    <mergeCell ref="C34:C35"/>
    <mergeCell ref="D34:D35"/>
    <mergeCell ref="E34:E3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H13"/>
  <sheetViews>
    <sheetView tabSelected="1" workbookViewId="0">
      <selection activeCell="D8" sqref="D8:D9"/>
    </sheetView>
  </sheetViews>
  <sheetFormatPr defaultColWidth="9.109375" defaultRowHeight="15.6" x14ac:dyDescent="0.3"/>
  <cols>
    <col min="1" max="2" width="9.109375" style="8"/>
    <col min="3" max="3" width="12.5546875" style="8" customWidth="1"/>
    <col min="4" max="4" width="16.33203125" style="8" customWidth="1"/>
    <col min="5" max="5" width="18.44140625" style="8" customWidth="1"/>
    <col min="6" max="6" width="20.6640625" style="8" customWidth="1"/>
    <col min="7" max="7" width="19.33203125" style="8" customWidth="1"/>
    <col min="8" max="8" width="22.88671875" style="8" customWidth="1"/>
    <col min="9" max="16384" width="9.109375" style="8"/>
  </cols>
  <sheetData>
    <row r="5" spans="1:8" ht="45.75" customHeight="1" x14ac:dyDescent="0.3">
      <c r="A5" s="79" t="s">
        <v>115</v>
      </c>
      <c r="B5" s="79"/>
      <c r="C5" s="79"/>
      <c r="D5" s="79"/>
      <c r="E5" s="79"/>
      <c r="F5" s="79"/>
      <c r="G5" s="79"/>
      <c r="H5" s="79"/>
    </row>
    <row r="8" spans="1:8" ht="31.2" x14ac:dyDescent="0.3">
      <c r="A8" s="46" t="s">
        <v>10</v>
      </c>
      <c r="B8" s="46" t="s">
        <v>22</v>
      </c>
      <c r="C8" s="46" t="s">
        <v>64</v>
      </c>
      <c r="D8" s="81" t="s">
        <v>38</v>
      </c>
      <c r="E8" s="46" t="s">
        <v>39</v>
      </c>
      <c r="F8" s="53" t="s">
        <v>15</v>
      </c>
      <c r="G8" s="53"/>
      <c r="H8" s="11" t="s">
        <v>65</v>
      </c>
    </row>
    <row r="9" spans="1:8" x14ac:dyDescent="0.3">
      <c r="A9" s="46"/>
      <c r="B9" s="46"/>
      <c r="C9" s="46"/>
      <c r="D9" s="81"/>
      <c r="E9" s="46"/>
      <c r="F9" s="14" t="s">
        <v>18</v>
      </c>
      <c r="G9" s="14" t="s">
        <v>19</v>
      </c>
      <c r="H9" s="11" t="s">
        <v>45</v>
      </c>
    </row>
    <row r="10" spans="1:8" x14ac:dyDescent="0.3">
      <c r="A10" s="13">
        <v>1</v>
      </c>
      <c r="B10" s="12" t="s">
        <v>28</v>
      </c>
      <c r="C10" s="71" t="s">
        <v>66</v>
      </c>
      <c r="D10" s="72"/>
      <c r="E10" s="72"/>
      <c r="F10" s="72"/>
      <c r="G10" s="72"/>
      <c r="H10" s="73"/>
    </row>
    <row r="11" spans="1:8" x14ac:dyDescent="0.3">
      <c r="A11" s="13">
        <v>2</v>
      </c>
      <c r="B11" s="12" t="s">
        <v>33</v>
      </c>
      <c r="C11" s="71"/>
      <c r="D11" s="72"/>
      <c r="E11" s="72"/>
      <c r="F11" s="72"/>
      <c r="G11" s="72"/>
      <c r="H11" s="73"/>
    </row>
    <row r="12" spans="1:8" x14ac:dyDescent="0.3">
      <c r="A12" s="13">
        <v>3</v>
      </c>
      <c r="B12" s="12" t="s">
        <v>34</v>
      </c>
      <c r="C12" s="71"/>
      <c r="D12" s="72"/>
      <c r="E12" s="72"/>
      <c r="F12" s="72"/>
      <c r="G12" s="72"/>
      <c r="H12" s="73"/>
    </row>
    <row r="13" spans="1:8" x14ac:dyDescent="0.3">
      <c r="A13" s="13">
        <v>4</v>
      </c>
      <c r="B13" s="12" t="s">
        <v>35</v>
      </c>
      <c r="C13" s="71"/>
      <c r="D13" s="72"/>
      <c r="E13" s="72"/>
      <c r="F13" s="72"/>
      <c r="G13" s="72"/>
      <c r="H13" s="73"/>
    </row>
  </sheetData>
  <mergeCells count="11">
    <mergeCell ref="A5:H5"/>
    <mergeCell ref="C10:H10"/>
    <mergeCell ref="C11:H11"/>
    <mergeCell ref="C12:H12"/>
    <mergeCell ref="C13:H13"/>
    <mergeCell ref="A8:A9"/>
    <mergeCell ref="B8:B9"/>
    <mergeCell ref="C8:C9"/>
    <mergeCell ref="D8:D9"/>
    <mergeCell ref="E8:E9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1-илова</vt:lpstr>
      <vt:lpstr>2-илова</vt:lpstr>
      <vt:lpstr>3-илова</vt:lpstr>
      <vt:lpstr>4-илова</vt:lpstr>
      <vt:lpstr>5-илова</vt:lpstr>
      <vt:lpstr>6-илова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2022-04-20T07:25:49Z</dcterms:modified>
</cp:coreProperties>
</file>